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24226"/>
  <mc:AlternateContent xmlns:mc="http://schemas.openxmlformats.org/markup-compatibility/2006">
    <mc:Choice Requires="x15">
      <x15ac:absPath xmlns:x15ac="http://schemas.microsoft.com/office/spreadsheetml/2010/11/ac" url="W:\DSDR-CETR\Indicadores para o Site CCDRN\"/>
    </mc:Choice>
  </mc:AlternateContent>
  <xr:revisionPtr revIDLastSave="0" documentId="13_ncr:1_{2D91E07B-160F-4ED0-B232-DCC319CFDF01}" xr6:coauthVersionLast="47" xr6:coauthVersionMax="47" xr10:uidLastSave="{00000000-0000-0000-0000-000000000000}"/>
  <bookViews>
    <workbookView xWindow="-120" yWindow="-120" windowWidth="29040" windowHeight="15840" xr2:uid="{00000000-000D-0000-FFFF-FFFF00000000}"/>
  </bookViews>
  <sheets>
    <sheet name="ILDR Definição" sheetId="3" r:id="rId1"/>
    <sheet name="ILDR resultados" sheetId="1" r:id="rId2"/>
  </sheets>
  <externalReferences>
    <externalReference r:id="rId3"/>
  </externalReferences>
  <definedNames>
    <definedName name="_xlnm.Print_Area" localSheetId="1">'ILDR resultados'!$A$1:$AA$100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7" i="1" l="1"/>
  <c r="A8" i="1"/>
  <c r="A9" i="1"/>
  <c r="A10" i="1"/>
  <c r="A11" i="1"/>
  <c r="A12" i="1"/>
  <c r="A13" i="1"/>
  <c r="A14" i="1"/>
  <c r="A15" i="1"/>
  <c r="A16" i="1"/>
  <c r="A17" i="1"/>
  <c r="A18" i="1"/>
  <c r="A19" i="1"/>
  <c r="A20" i="1"/>
  <c r="A21" i="1"/>
  <c r="A22" i="1"/>
  <c r="A23" i="1"/>
  <c r="A24" i="1"/>
  <c r="A25" i="1"/>
  <c r="A26" i="1"/>
  <c r="A27" i="1"/>
  <c r="A28" i="1"/>
  <c r="A29" i="1"/>
  <c r="A30" i="1"/>
  <c r="A31" i="1"/>
  <c r="A32" i="1"/>
  <c r="A33" i="1"/>
  <c r="A34" i="1"/>
  <c r="A35" i="1"/>
  <c r="A36" i="1"/>
  <c r="A37" i="1"/>
  <c r="A38" i="1"/>
  <c r="A39" i="1"/>
  <c r="A40" i="1"/>
  <c r="A41" i="1"/>
  <c r="A42" i="1"/>
  <c r="A43" i="1"/>
  <c r="A44" i="1"/>
  <c r="A45" i="1"/>
  <c r="A46" i="1"/>
  <c r="A47" i="1"/>
  <c r="A48" i="1"/>
  <c r="A49" i="1"/>
  <c r="A50" i="1"/>
  <c r="A51" i="1"/>
  <c r="A52" i="1"/>
  <c r="A53" i="1"/>
  <c r="A54" i="1"/>
  <c r="A55" i="1"/>
  <c r="A56" i="1"/>
  <c r="A57" i="1"/>
  <c r="A58" i="1"/>
  <c r="A59" i="1"/>
  <c r="A60" i="1"/>
  <c r="A61" i="1"/>
  <c r="A62" i="1"/>
  <c r="A63" i="1"/>
  <c r="A64" i="1"/>
  <c r="A65" i="1"/>
  <c r="A66" i="1"/>
  <c r="A67" i="1"/>
  <c r="A68" i="1"/>
  <c r="A69" i="1"/>
  <c r="A70" i="1"/>
  <c r="A71" i="1"/>
  <c r="A72" i="1"/>
  <c r="A73" i="1"/>
  <c r="A74" i="1"/>
  <c r="A75" i="1"/>
  <c r="A76" i="1"/>
  <c r="A77" i="1"/>
  <c r="A78" i="1"/>
  <c r="A79" i="1"/>
  <c r="A80" i="1"/>
  <c r="A81" i="1"/>
  <c r="A82" i="1"/>
  <c r="A83" i="1"/>
  <c r="A84" i="1"/>
  <c r="A85" i="1"/>
  <c r="A86" i="1"/>
  <c r="A87" i="1"/>
  <c r="A88" i="1"/>
  <c r="A89" i="1"/>
  <c r="A90" i="1"/>
  <c r="A91" i="1"/>
  <c r="A92" i="1"/>
  <c r="A93" i="1"/>
  <c r="A94" i="1"/>
  <c r="A95" i="1"/>
  <c r="A96" i="1"/>
  <c r="A97" i="1"/>
  <c r="A98" i="1"/>
  <c r="A99" i="1"/>
  <c r="A6" i="1"/>
</calcChain>
</file>

<file path=xl/sharedStrings.xml><?xml version="1.0" encoding="utf-8"?>
<sst xmlns="http://schemas.openxmlformats.org/spreadsheetml/2006/main" count="132" uniqueCount="117">
  <si>
    <t>NUTS</t>
  </si>
  <si>
    <t>Indicador Local de Desemprego Registado (%)</t>
  </si>
  <si>
    <t>Desemprego Registado (média anual)</t>
  </si>
  <si>
    <t>Concelhos</t>
  </si>
  <si>
    <t>2011</t>
  </si>
  <si>
    <t>2012</t>
  </si>
  <si>
    <t>2013</t>
  </si>
  <si>
    <t>2014</t>
  </si>
  <si>
    <t>2015</t>
  </si>
  <si>
    <t>2016</t>
  </si>
  <si>
    <t>Região NORTE</t>
  </si>
  <si>
    <t>Alto Minho</t>
  </si>
  <si>
    <t>Arcos de Valdevez</t>
  </si>
  <si>
    <t>Caminha</t>
  </si>
  <si>
    <t>Melgaço</t>
  </si>
  <si>
    <t>Monção</t>
  </si>
  <si>
    <t>Paredes de Coura</t>
  </si>
  <si>
    <t>Ponte da Barca</t>
  </si>
  <si>
    <t>Ponte de Lima</t>
  </si>
  <si>
    <t>Valença</t>
  </si>
  <si>
    <t>Viana do Castelo</t>
  </si>
  <si>
    <t>Vila Nova de Cerveira</t>
  </si>
  <si>
    <t>Cávado</t>
  </si>
  <si>
    <t>Amares</t>
  </si>
  <si>
    <t>Barcelos</t>
  </si>
  <si>
    <t>Braga</t>
  </si>
  <si>
    <t>Esposende</t>
  </si>
  <si>
    <t>Terras de Bouro</t>
  </si>
  <si>
    <t>Vila Verde</t>
  </si>
  <si>
    <t>Ave</t>
  </si>
  <si>
    <t>Cabeceiras de Basto</t>
  </si>
  <si>
    <t>Fafe</t>
  </si>
  <si>
    <t>Guimarães</t>
  </si>
  <si>
    <t>Mondim de Basto</t>
  </si>
  <si>
    <t>Póvoa de Lanhoso</t>
  </si>
  <si>
    <t>Vieira do Minho</t>
  </si>
  <si>
    <t>Vila Nova de Famalicão</t>
  </si>
  <si>
    <t>Vizela</t>
  </si>
  <si>
    <t>Área Metropolitana do Porto</t>
  </si>
  <si>
    <t>Arouca</t>
  </si>
  <si>
    <t>Espinho</t>
  </si>
  <si>
    <t>Gondomar</t>
  </si>
  <si>
    <t>Maia</t>
  </si>
  <si>
    <t>Matosinhos</t>
  </si>
  <si>
    <t>Oliveira de Azeméis</t>
  </si>
  <si>
    <t>Paredes</t>
  </si>
  <si>
    <t>Porto</t>
  </si>
  <si>
    <t>Póvoa de Varzim</t>
  </si>
  <si>
    <t>Santa Maria da Feira</t>
  </si>
  <si>
    <t>Santo Tirso</t>
  </si>
  <si>
    <t>São João da Madeira</t>
  </si>
  <si>
    <t>Trofa</t>
  </si>
  <si>
    <t>Vale de Cambra</t>
  </si>
  <si>
    <t>Valongo</t>
  </si>
  <si>
    <t>Vila do Conde</t>
  </si>
  <si>
    <t>Vila Nova de Gaia</t>
  </si>
  <si>
    <t>Alto Tâmega</t>
  </si>
  <si>
    <t>Boticas</t>
  </si>
  <si>
    <t>Chaves</t>
  </si>
  <si>
    <t>Montalegre</t>
  </si>
  <si>
    <t>Ribeira de Pena</t>
  </si>
  <si>
    <t>Valpaços</t>
  </si>
  <si>
    <t>Vila Pouca de Aguiar</t>
  </si>
  <si>
    <t>Tâmega e Sousa</t>
  </si>
  <si>
    <t>Amarante</t>
  </si>
  <si>
    <t>Baião</t>
  </si>
  <si>
    <t>Castelo de Paiva</t>
  </si>
  <si>
    <t>Celorico de Basto</t>
  </si>
  <si>
    <t>Cinfães</t>
  </si>
  <si>
    <t>Felgueiras</t>
  </si>
  <si>
    <t>Lousada</t>
  </si>
  <si>
    <t>Marco de Canaveses</t>
  </si>
  <si>
    <t>Paços de Ferreira</t>
  </si>
  <si>
    <t>Penafiel</t>
  </si>
  <si>
    <t>Resende</t>
  </si>
  <si>
    <t>Douro</t>
  </si>
  <si>
    <t>Alijó</t>
  </si>
  <si>
    <t>Armamar</t>
  </si>
  <si>
    <t>Carrazeda de Ansiães</t>
  </si>
  <si>
    <t>Freixo de Espada à Cinta</t>
  </si>
  <si>
    <t>Lamego</t>
  </si>
  <si>
    <t>Mesão Frio</t>
  </si>
  <si>
    <t>Moimenta da Beira</t>
  </si>
  <si>
    <t>Murça</t>
  </si>
  <si>
    <t>Penedono</t>
  </si>
  <si>
    <t>Peso da Régua</t>
  </si>
  <si>
    <t>Sabrosa</t>
  </si>
  <si>
    <t>Santa Marta de Penaguião</t>
  </si>
  <si>
    <t>São João da Pesqueira</t>
  </si>
  <si>
    <t>Sernancelhe</t>
  </si>
  <si>
    <t>Tabuaço</t>
  </si>
  <si>
    <t>Tarouca</t>
  </si>
  <si>
    <t>Torre de Moncorvo</t>
  </si>
  <si>
    <t>Vila Nova de Foz Côa</t>
  </si>
  <si>
    <t>Vila Real</t>
  </si>
  <si>
    <t>Terras de Trás-os-Montes</t>
  </si>
  <si>
    <t>Alfândega da Fé</t>
  </si>
  <si>
    <t>Bragança</t>
  </si>
  <si>
    <t>Macedo de Cavaleiros</t>
  </si>
  <si>
    <t>Miranda do Douro</t>
  </si>
  <si>
    <t>Mirandela</t>
  </si>
  <si>
    <t>Mogadouro</t>
  </si>
  <si>
    <t>Vila Flor</t>
  </si>
  <si>
    <t>Vimioso</t>
  </si>
  <si>
    <t>Vinhais</t>
  </si>
  <si>
    <t>Fonte: cálculos próprios sobre Desemprego Registado por concelho (IEFP) e Estimativas de População Residente (INE).</t>
  </si>
  <si>
    <t>IDLR resultados</t>
  </si>
  <si>
    <t>2017</t>
  </si>
  <si>
    <t>2018</t>
  </si>
  <si>
    <t xml:space="preserve"> </t>
  </si>
  <si>
    <t>2019</t>
  </si>
  <si>
    <t>2020</t>
  </si>
  <si>
    <t>2021</t>
  </si>
  <si>
    <t>2022</t>
  </si>
  <si>
    <t>ILDR e Desemprego Registado na Região do Norte, por NUTS III e Concelhos (2011-2022)</t>
  </si>
  <si>
    <t>2021, Estimativas Provisórias de População Residente - valores revistos em março de 2023: as estimativas pós-censitárias de população residente de 2021 (exercício ad hoc assente nos resultados provisórios dos Censos 2021) foram revistas, em função dos resultados definitivos dos Censos 2021.&lt;br&gt;2011 - 2020, Estimativas Definitivas de População Residente - valores revistos em março de 2023: as estimativas provisórias de população residente de 2011 a 2020 foram revistas (revisão regular geral), em função dos resultados definitivos dos Censos 2021.</t>
  </si>
  <si>
    <t>A população média de 2011 não corresponde à média aritmética das estimativas definitivas de população residente em 31 de dezembro de 2010 e em 31 de dezembro de 2011, uma vez que se procedeu a um ajustamento estatístico na população de 2010 com 79 e mais anos, decorrente da subavaliação detetada no âmbito da revisão da série de Estimativas Provisórias de População Residente 2011-2020, após disponibilização dos resultados dos Censos 2021. Aquele ajustamento ascendeu a +17,4 mil pessoas (+0,16%).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</si>
</sst>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
  </numFmts>
  <fonts count="16" x14ac:knownFonts="1">
    <font>
      <sz val="11"/>
      <color theme="1"/>
      <name val="Calibri"/>
      <family val="2"/>
      <scheme val="minor"/>
    </font>
    <font>
      <sz val="11"/>
      <color theme="1"/>
      <name val="Calibri"/>
      <family val="2"/>
      <scheme val="minor"/>
    </font>
    <font>
      <sz val="10"/>
      <name val="Blogger Sans"/>
      <family val="3"/>
    </font>
    <font>
      <b/>
      <sz val="13.5"/>
      <color theme="1"/>
      <name val="Blogger Sans"/>
      <family val="3"/>
    </font>
    <font>
      <b/>
      <sz val="13.5"/>
      <name val="Blogger Sans"/>
      <family val="3"/>
    </font>
    <font>
      <sz val="14"/>
      <name val="Blogger Sans"/>
      <family val="3"/>
    </font>
    <font>
      <sz val="13.5"/>
      <name val="Blogger Sans"/>
      <family val="3"/>
    </font>
    <font>
      <b/>
      <sz val="8"/>
      <name val="Times New Roman"/>
      <family val="1"/>
    </font>
    <font>
      <sz val="8"/>
      <name val="Times New Roman"/>
      <family val="1"/>
    </font>
    <font>
      <sz val="10"/>
      <name val="Arial"/>
      <family val="2"/>
    </font>
    <font>
      <b/>
      <sz val="16"/>
      <name val="Times New Roman"/>
      <family val="1"/>
    </font>
    <font>
      <b/>
      <sz val="19"/>
      <name val="Blogger Sans"/>
      <family val="3"/>
    </font>
    <font>
      <u/>
      <sz val="11"/>
      <color theme="10"/>
      <name val="Calibri"/>
      <family val="2"/>
      <scheme val="minor"/>
    </font>
    <font>
      <sz val="10"/>
      <color rgb="FFFF0000"/>
      <name val="Blogger Sans"/>
      <family val="3"/>
    </font>
    <font>
      <b/>
      <sz val="19"/>
      <color rgb="FFFF0000"/>
      <name val="Blogger Sans"/>
      <family val="3"/>
    </font>
    <font>
      <sz val="8"/>
      <name val="Calibri"/>
      <family val="2"/>
      <scheme val="minor"/>
    </font>
  </fonts>
  <fills count="5">
    <fill>
      <patternFill patternType="none"/>
    </fill>
    <fill>
      <patternFill patternType="gray125"/>
    </fill>
    <fill>
      <patternFill patternType="solid">
        <fgColor rgb="FFFFFFCC"/>
      </patternFill>
    </fill>
    <fill>
      <patternFill patternType="solid">
        <fgColor rgb="FFE4ECF4"/>
        <bgColor indexed="64"/>
      </patternFill>
    </fill>
    <fill>
      <patternFill patternType="mediumGray"/>
    </fill>
  </fills>
  <borders count="30">
    <border>
      <left/>
      <right/>
      <top/>
      <bottom/>
      <diagonal/>
    </border>
    <border>
      <left style="thin">
        <color rgb="FFB2B2B2"/>
      </left>
      <right style="thin">
        <color rgb="FFB2B2B2"/>
      </right>
      <top style="thin">
        <color rgb="FFB2B2B2"/>
      </top>
      <bottom style="thin">
        <color rgb="FFB2B2B2"/>
      </bottom>
      <diagonal/>
    </border>
    <border>
      <left/>
      <right/>
      <top/>
      <bottom style="medium">
        <color indexed="64"/>
      </bottom>
      <diagonal/>
    </border>
    <border>
      <left style="medium">
        <color indexed="64"/>
      </left>
      <right style="thin">
        <color indexed="64"/>
      </right>
      <top style="medium">
        <color indexed="64"/>
      </top>
      <bottom style="thin">
        <color rgb="FFD7E5F5"/>
      </bottom>
      <diagonal/>
    </border>
    <border>
      <left style="medium">
        <color indexed="64"/>
      </left>
      <right style="thin">
        <color indexed="64"/>
      </right>
      <top style="thin">
        <color rgb="FFD7E5F5"/>
      </top>
      <bottom style="medium">
        <color indexed="64"/>
      </bottom>
      <diagonal/>
    </border>
    <border>
      <left/>
      <right style="thin">
        <color indexed="64"/>
      </right>
      <top style="thin">
        <color indexed="64"/>
      </top>
      <bottom style="medium">
        <color indexed="64"/>
      </bottom>
      <diagonal/>
    </border>
    <border>
      <left/>
      <right/>
      <top style="medium">
        <color indexed="64"/>
      </top>
      <bottom style="thin">
        <color rgb="FFD7E5F5"/>
      </bottom>
      <diagonal/>
    </border>
    <border>
      <left/>
      <right style="thin">
        <color indexed="64"/>
      </right>
      <top style="medium">
        <color indexed="64"/>
      </top>
      <bottom style="thin">
        <color rgb="FFD7E5F5"/>
      </bottom>
      <diagonal/>
    </border>
    <border>
      <left/>
      <right style="medium">
        <color indexed="64"/>
      </right>
      <top style="medium">
        <color indexed="64"/>
      </top>
      <bottom style="thin">
        <color rgb="FFD7E5F5"/>
      </bottom>
      <diagonal/>
    </border>
    <border>
      <left style="medium">
        <color indexed="64"/>
      </left>
      <right style="thin">
        <color indexed="64"/>
      </right>
      <top style="thin">
        <color rgb="FFD7E5F5"/>
      </top>
      <bottom style="thin">
        <color rgb="FFD7E5F5"/>
      </bottom>
      <diagonal/>
    </border>
    <border>
      <left/>
      <right/>
      <top style="thin">
        <color rgb="FFD7E5F5"/>
      </top>
      <bottom style="thin">
        <color rgb="FFD7E5F5"/>
      </bottom>
      <diagonal/>
    </border>
    <border>
      <left/>
      <right style="thin">
        <color indexed="64"/>
      </right>
      <top style="thin">
        <color rgb="FFD7E5F5"/>
      </top>
      <bottom style="thin">
        <color rgb="FFD7E5F5"/>
      </bottom>
      <diagonal/>
    </border>
    <border>
      <left/>
      <right style="medium">
        <color indexed="64"/>
      </right>
      <top style="thin">
        <color rgb="FFD7E5F5"/>
      </top>
      <bottom style="thin">
        <color rgb="FFD7E5F5"/>
      </bottom>
      <diagonal/>
    </border>
    <border>
      <left style="medium">
        <color indexed="64"/>
      </left>
      <right style="thin">
        <color indexed="64"/>
      </right>
      <top style="thin">
        <color rgb="FFD7E5F5"/>
      </top>
      <bottom/>
      <diagonal/>
    </border>
    <border>
      <left/>
      <right/>
      <top style="thin">
        <color rgb="FFD7E5F5"/>
      </top>
      <bottom/>
      <diagonal/>
    </border>
    <border>
      <left/>
      <right style="medium">
        <color indexed="64"/>
      </right>
      <top style="thin">
        <color rgb="FFD7E5F5"/>
      </top>
      <bottom/>
      <diagonal/>
    </border>
    <border>
      <left/>
      <right/>
      <top style="thin">
        <color rgb="FFD7E5F5"/>
      </top>
      <bottom style="medium">
        <color indexed="64"/>
      </bottom>
      <diagonal/>
    </border>
    <border>
      <left/>
      <right style="medium">
        <color indexed="64"/>
      </right>
      <top style="thin">
        <color rgb="FFD7E5F5"/>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rgb="FFD7E5F5"/>
      </top>
      <bottom/>
      <diagonal/>
    </border>
    <border>
      <left/>
      <right style="thin">
        <color indexed="64"/>
      </right>
      <top style="thin">
        <color rgb="FFD7E5F5"/>
      </top>
      <bottom style="medium">
        <color indexed="64"/>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s>
  <cellStyleXfs count="12">
    <xf numFmtId="0" fontId="0" fillId="0" borderId="0"/>
    <xf numFmtId="9" fontId="1" fillId="0" borderId="0" applyFont="0" applyFill="0" applyBorder="0" applyAlignment="0" applyProtection="0"/>
    <xf numFmtId="0" fontId="7" fillId="0" borderId="18" applyNumberFormat="0" applyBorder="0" applyProtection="0">
      <alignment horizontal="center"/>
    </xf>
    <xf numFmtId="0" fontId="8" fillId="0" borderId="0" applyFill="0" applyBorder="0" applyProtection="0"/>
    <xf numFmtId="0" fontId="9" fillId="0" borderId="0"/>
    <xf numFmtId="0" fontId="1" fillId="0" borderId="0"/>
    <xf numFmtId="0" fontId="1" fillId="2" borderId="1" applyNumberFormat="0" applyFont="0" applyAlignment="0" applyProtection="0"/>
    <xf numFmtId="0" fontId="7" fillId="4" borderId="19" applyNumberFormat="0" applyBorder="0" applyProtection="0">
      <alignment horizontal="center"/>
    </xf>
    <xf numFmtId="9" fontId="9" fillId="0" borderId="0" applyFont="0" applyFill="0" applyBorder="0" applyAlignment="0" applyProtection="0"/>
    <xf numFmtId="0" fontId="10" fillId="0" borderId="0" applyNumberFormat="0" applyFill="0" applyProtection="0"/>
    <xf numFmtId="0" fontId="7" fillId="0" borderId="0" applyNumberFormat="0" applyFill="0" applyBorder="0" applyProtection="0">
      <alignment horizontal="left"/>
    </xf>
    <xf numFmtId="0" fontId="12" fillId="0" borderId="0" applyNumberFormat="0" applyFill="0" applyBorder="0" applyAlignment="0" applyProtection="0"/>
  </cellStyleXfs>
  <cellXfs count="46">
    <xf numFmtId="0" fontId="0" fillId="0" borderId="0" xfId="0"/>
    <xf numFmtId="0" fontId="2" fillId="0" borderId="0" xfId="0" applyFont="1"/>
    <xf numFmtId="0" fontId="5" fillId="0" borderId="0" xfId="0" applyFont="1"/>
    <xf numFmtId="0" fontId="6" fillId="0" borderId="4" xfId="0" applyFont="1" applyBorder="1" applyAlignment="1">
      <alignment horizontal="left" indent="1"/>
    </xf>
    <xf numFmtId="164" fontId="4" fillId="0" borderId="5" xfId="1" applyNumberFormat="1" applyFont="1" applyFill="1" applyBorder="1" applyAlignment="1">
      <alignment horizontal="right"/>
    </xf>
    <xf numFmtId="0" fontId="4" fillId="3" borderId="3" xfId="0" applyFont="1" applyFill="1" applyBorder="1" applyAlignment="1">
      <alignment horizontal="left"/>
    </xf>
    <xf numFmtId="164" fontId="4" fillId="3" borderId="6" xfId="1" applyNumberFormat="1" applyFont="1" applyFill="1" applyBorder="1" applyAlignment="1">
      <alignment horizontal="right"/>
    </xf>
    <xf numFmtId="164" fontId="4" fillId="3" borderId="7" xfId="1" applyNumberFormat="1" applyFont="1" applyFill="1" applyBorder="1" applyAlignment="1">
      <alignment horizontal="right"/>
    </xf>
    <xf numFmtId="3" fontId="4" fillId="3" borderId="6" xfId="1" applyNumberFormat="1" applyFont="1" applyFill="1" applyBorder="1" applyAlignment="1">
      <alignment horizontal="right"/>
    </xf>
    <xf numFmtId="3" fontId="4" fillId="3" borderId="8" xfId="1" applyNumberFormat="1" applyFont="1" applyFill="1" applyBorder="1" applyAlignment="1">
      <alignment horizontal="right"/>
    </xf>
    <xf numFmtId="0" fontId="4" fillId="3" borderId="9" xfId="0" applyFont="1" applyFill="1" applyBorder="1" applyAlignment="1">
      <alignment horizontal="left"/>
    </xf>
    <xf numFmtId="164" fontId="4" fillId="3" borderId="10" xfId="1" applyNumberFormat="1" applyFont="1" applyFill="1" applyBorder="1" applyAlignment="1">
      <alignment horizontal="right"/>
    </xf>
    <xf numFmtId="164" fontId="4" fillId="3" borderId="11" xfId="1" applyNumberFormat="1" applyFont="1" applyFill="1" applyBorder="1" applyAlignment="1">
      <alignment horizontal="right"/>
    </xf>
    <xf numFmtId="3" fontId="4" fillId="3" borderId="10" xfId="1" applyNumberFormat="1" applyFont="1" applyFill="1" applyBorder="1" applyAlignment="1">
      <alignment horizontal="right"/>
    </xf>
    <xf numFmtId="3" fontId="4" fillId="3" borderId="12" xfId="1" applyNumberFormat="1" applyFont="1" applyFill="1" applyBorder="1" applyAlignment="1">
      <alignment horizontal="right"/>
    </xf>
    <xf numFmtId="0" fontId="6" fillId="0" borderId="9" xfId="0" applyFont="1" applyBorder="1" applyAlignment="1">
      <alignment horizontal="left" indent="1"/>
    </xf>
    <xf numFmtId="164" fontId="6" fillId="0" borderId="10" xfId="1" applyNumberFormat="1" applyFont="1" applyBorder="1" applyAlignment="1">
      <alignment horizontal="right"/>
    </xf>
    <xf numFmtId="3" fontId="6" fillId="0" borderId="10" xfId="1" applyNumberFormat="1" applyFont="1" applyBorder="1" applyAlignment="1">
      <alignment horizontal="right"/>
    </xf>
    <xf numFmtId="3" fontId="6" fillId="0" borderId="12" xfId="1" applyNumberFormat="1" applyFont="1" applyBorder="1" applyAlignment="1">
      <alignment horizontal="right"/>
    </xf>
    <xf numFmtId="0" fontId="6" fillId="0" borderId="13" xfId="0" applyFont="1" applyBorder="1" applyAlignment="1">
      <alignment horizontal="left" indent="1"/>
    </xf>
    <xf numFmtId="164" fontId="6" fillId="0" borderId="14" xfId="1" applyNumberFormat="1" applyFont="1" applyBorder="1" applyAlignment="1">
      <alignment horizontal="right"/>
    </xf>
    <xf numFmtId="3" fontId="6" fillId="0" borderId="14" xfId="1" applyNumberFormat="1" applyFont="1" applyBorder="1" applyAlignment="1">
      <alignment horizontal="right"/>
    </xf>
    <xf numFmtId="3" fontId="6" fillId="0" borderId="15" xfId="1" applyNumberFormat="1" applyFont="1" applyBorder="1" applyAlignment="1">
      <alignment horizontal="right"/>
    </xf>
    <xf numFmtId="164" fontId="6" fillId="0" borderId="16" xfId="1" applyNumberFormat="1" applyFont="1" applyBorder="1" applyAlignment="1">
      <alignment horizontal="right"/>
    </xf>
    <xf numFmtId="3" fontId="6" fillId="0" borderId="16" xfId="1" applyNumberFormat="1" applyFont="1" applyBorder="1" applyAlignment="1">
      <alignment horizontal="right"/>
    </xf>
    <xf numFmtId="3" fontId="6" fillId="0" borderId="17" xfId="1" applyNumberFormat="1" applyFont="1" applyBorder="1" applyAlignment="1">
      <alignment horizontal="right"/>
    </xf>
    <xf numFmtId="0" fontId="12" fillId="0" borderId="0" xfId="11" applyAlignment="1">
      <alignment horizontal="right"/>
    </xf>
    <xf numFmtId="0" fontId="11" fillId="0" borderId="0" xfId="0" applyFont="1" applyAlignment="1">
      <alignment horizontal="center" wrapText="1"/>
    </xf>
    <xf numFmtId="164" fontId="6" fillId="0" borderId="11" xfId="1" applyNumberFormat="1" applyFont="1" applyBorder="1" applyAlignment="1">
      <alignment horizontal="right"/>
    </xf>
    <xf numFmtId="164" fontId="6" fillId="0" borderId="20" xfId="1" applyNumberFormat="1" applyFont="1" applyBorder="1" applyAlignment="1">
      <alignment horizontal="right"/>
    </xf>
    <xf numFmtId="164" fontId="6" fillId="0" borderId="21" xfId="1" applyNumberFormat="1" applyFont="1" applyBorder="1" applyAlignment="1">
      <alignment horizontal="right"/>
    </xf>
    <xf numFmtId="49" fontId="5" fillId="0" borderId="26" xfId="0" applyNumberFormat="1" applyFont="1" applyBorder="1" applyAlignment="1">
      <alignment horizontal="right" vertical="center"/>
    </xf>
    <xf numFmtId="49" fontId="5" fillId="0" borderId="26" xfId="0" quotePrefix="1" applyNumberFormat="1" applyFont="1" applyBorder="1" applyAlignment="1">
      <alignment horizontal="right" vertical="center"/>
    </xf>
    <xf numFmtId="49" fontId="5" fillId="0" borderId="27" xfId="0" applyNumberFormat="1" applyFont="1" applyBorder="1" applyAlignment="1">
      <alignment horizontal="right" vertical="center"/>
    </xf>
    <xf numFmtId="0" fontId="3" fillId="3" borderId="3" xfId="0" applyFont="1" applyFill="1" applyBorder="1" applyAlignment="1">
      <alignment horizontal="center" vertical="center"/>
    </xf>
    <xf numFmtId="164" fontId="4" fillId="3" borderId="24" xfId="1" applyNumberFormat="1" applyFont="1" applyFill="1" applyBorder="1" applyAlignment="1">
      <alignment horizontal="center" vertical="center"/>
    </xf>
    <xf numFmtId="0" fontId="13" fillId="0" borderId="0" xfId="0" applyFont="1"/>
    <xf numFmtId="0" fontId="14" fillId="0" borderId="0" xfId="0" applyFont="1" applyAlignment="1">
      <alignment horizontal="center" wrapText="1"/>
    </xf>
    <xf numFmtId="0" fontId="11" fillId="0" borderId="2" xfId="0" applyFont="1" applyBorder="1" applyAlignment="1">
      <alignment horizontal="center" wrapText="1"/>
    </xf>
    <xf numFmtId="164" fontId="4" fillId="3" borderId="23" xfId="1" applyNumberFormat="1" applyFont="1" applyFill="1" applyBorder="1" applyAlignment="1">
      <alignment horizontal="center" vertical="center" wrapText="1"/>
    </xf>
    <xf numFmtId="164" fontId="4" fillId="3" borderId="22" xfId="1" applyNumberFormat="1" applyFont="1" applyFill="1" applyBorder="1" applyAlignment="1">
      <alignment horizontal="center" vertical="center" wrapText="1"/>
    </xf>
    <xf numFmtId="164" fontId="4" fillId="3" borderId="25" xfId="1" applyNumberFormat="1" applyFont="1" applyFill="1" applyBorder="1" applyAlignment="1">
      <alignment horizontal="center" vertical="center" wrapText="1"/>
    </xf>
    <xf numFmtId="0" fontId="3" fillId="3" borderId="28" xfId="0" applyFont="1" applyFill="1" applyBorder="1" applyAlignment="1">
      <alignment horizontal="center" vertical="center"/>
    </xf>
    <xf numFmtId="0" fontId="3" fillId="3" borderId="29" xfId="0" applyFont="1" applyFill="1" applyBorder="1" applyAlignment="1">
      <alignment horizontal="center" vertical="center"/>
    </xf>
    <xf numFmtId="0" fontId="2" fillId="0" borderId="0" xfId="0" applyFont="1" applyAlignment="1">
      <alignment horizontal="left" wrapText="1"/>
    </xf>
    <xf numFmtId="0" fontId="2" fillId="0" borderId="0" xfId="0" applyFont="1" applyAlignment="1">
      <alignment horizontal="left" vertical="center" wrapText="1"/>
    </xf>
  </cellXfs>
  <cellStyles count="12">
    <cellStyle name="CABECALHO" xfId="2" xr:uid="{00000000-0005-0000-0000-000000000000}"/>
    <cellStyle name="DADOS" xfId="3" xr:uid="{00000000-0005-0000-0000-000001000000}"/>
    <cellStyle name="Hiperligação" xfId="11" builtinId="8"/>
    <cellStyle name="Normal" xfId="0" builtinId="0"/>
    <cellStyle name="Normal 2" xfId="4" xr:uid="{00000000-0005-0000-0000-000004000000}"/>
    <cellStyle name="Normal 3" xfId="5" xr:uid="{00000000-0005-0000-0000-000005000000}"/>
    <cellStyle name="Note 2" xfId="6" xr:uid="{00000000-0005-0000-0000-000006000000}"/>
    <cellStyle name="NUMLINHA" xfId="7" xr:uid="{00000000-0005-0000-0000-000007000000}"/>
    <cellStyle name="Percentagem" xfId="1" builtinId="5"/>
    <cellStyle name="Percentagem 2" xfId="8" xr:uid="{00000000-0005-0000-0000-000009000000}"/>
    <cellStyle name="QDTITULO" xfId="9" xr:uid="{00000000-0005-0000-0000-00000A000000}"/>
    <cellStyle name="TITCOLUNA" xfId="10" xr:uid="{00000000-0005-0000-0000-00000B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609599</xdr:colOff>
      <xdr:row>1</xdr:row>
      <xdr:rowOff>0</xdr:rowOff>
    </xdr:from>
    <xdr:to>
      <xdr:col>15</xdr:col>
      <xdr:colOff>9525</xdr:colOff>
      <xdr:row>1</xdr:row>
      <xdr:rowOff>409561</xdr:rowOff>
    </xdr:to>
    <xdr:sp macro="" textlink="">
      <xdr:nvSpPr>
        <xdr:cNvPr id="2" name="Rectângulo arredondado 1">
          <a:extLst>
            <a:ext uri="{FF2B5EF4-FFF2-40B4-BE49-F238E27FC236}">
              <a16:creationId xmlns:a16="http://schemas.microsoft.com/office/drawing/2014/main" id="{00000000-0008-0000-0000-000002000000}"/>
            </a:ext>
          </a:extLst>
        </xdr:cNvPr>
        <xdr:cNvSpPr/>
      </xdr:nvSpPr>
      <xdr:spPr>
        <a:xfrm>
          <a:off x="1219199" y="190500"/>
          <a:ext cx="7934326" cy="409561"/>
        </a:xfrm>
        <a:prstGeom prst="roundRect">
          <a:avLst/>
        </a:prstGeom>
        <a:solidFill>
          <a:schemeClr val="accent1">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lang="pt-PT" sz="1600" b="1"/>
            <a:t>Indicador Local de Desemprego Registado</a:t>
          </a:r>
          <a:endParaRPr lang="pt-PT" sz="1600" b="1">
            <a:solidFill>
              <a:schemeClr val="bg1"/>
            </a:solidFill>
          </a:endParaRPr>
        </a:p>
      </xdr:txBody>
    </xdr:sp>
    <xdr:clientData/>
  </xdr:twoCellAnchor>
  <xdr:twoCellAnchor>
    <xdr:from>
      <xdr:col>1</xdr:col>
      <xdr:colOff>600076</xdr:colOff>
      <xdr:row>3</xdr:row>
      <xdr:rowOff>57148</xdr:rowOff>
    </xdr:from>
    <xdr:to>
      <xdr:col>15</xdr:col>
      <xdr:colOff>0</xdr:colOff>
      <xdr:row>40</xdr:row>
      <xdr:rowOff>66675</xdr:rowOff>
    </xdr:to>
    <mc:AlternateContent xmlns:mc="http://schemas.openxmlformats.org/markup-compatibility/2006" xmlns:a14="http://schemas.microsoft.com/office/drawing/2010/main">
      <mc:Choice Requires="a14">
        <xdr:sp macro="" textlink="">
          <xdr:nvSpPr>
            <xdr:cNvPr id="4" name="CaixaDeTexto 3">
              <a:extLst>
                <a:ext uri="{FF2B5EF4-FFF2-40B4-BE49-F238E27FC236}">
                  <a16:creationId xmlns:a16="http://schemas.microsoft.com/office/drawing/2014/main" id="{00000000-0008-0000-0000-000004000000}"/>
                </a:ext>
              </a:extLst>
            </xdr:cNvPr>
            <xdr:cNvSpPr txBox="1"/>
          </xdr:nvSpPr>
          <xdr:spPr>
            <a:xfrm>
              <a:off x="1209676" y="914398"/>
              <a:ext cx="7934324" cy="7058027"/>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pt-PT" sz="1100">
                  <a:solidFill>
                    <a:schemeClr val="dk1"/>
                  </a:solidFill>
                  <a:effectLst/>
                  <a:latin typeface="+mn-lt"/>
                  <a:ea typeface="+mn-ea"/>
                  <a:cs typeface="+mn-cs"/>
                </a:rPr>
                <a:t>O Indicador Local de Desemprego Registado (ILDR) exprime o desemprego registado em percentagem da população residente do grupo etário no qual se concentra a maior parte da população ativa. Deste modo, o ILDR dá resposta à necessidade de identificar os territórios (concelhos e/ou sub-regiões NUTS III) com maior ou menor incidência relativa do desemprego registado no contexto da Região do Norte. Mas não se trata de uma taxa de desemprego, nem sequer de uma tentativa de aproximar o valor (desconhecido) da taxa de desemprego nos concelhos e sub-regiões do Norte, uma vez que nem toda a população residente do grupo etário de referência se integra na população ativa.</a:t>
              </a:r>
            </a:p>
            <a:p>
              <a:endParaRPr lang="pt-PT" sz="800">
                <a:solidFill>
                  <a:schemeClr val="dk1"/>
                </a:solidFill>
                <a:effectLst/>
                <a:latin typeface="+mn-lt"/>
                <a:ea typeface="+mn-ea"/>
                <a:cs typeface="+mn-cs"/>
              </a:endParaRPr>
            </a:p>
            <a:p>
              <a:r>
                <a:rPr lang="pt-PT" sz="1100">
                  <a:solidFill>
                    <a:schemeClr val="dk1"/>
                  </a:solidFill>
                  <a:effectLst/>
                  <a:latin typeface="+mn-lt"/>
                  <a:ea typeface="+mn-ea"/>
                  <a:cs typeface="+mn-cs"/>
                </a:rPr>
                <a:t>Não sendo uma taxa de desemprego, o ILDR tende, mesmo assim, a acompanhar o sentido da evolução da taxa de desemprego estimada pelo INE, conforme ilustra o gráfico seguinte.</a:t>
              </a:r>
            </a:p>
            <a:p>
              <a:endParaRPr lang="pt-PT" sz="800">
                <a:effectLst/>
              </a:endParaRPr>
            </a:p>
            <a:p>
              <a:pPr algn="ctr"/>
              <a:r>
                <a:rPr lang="pt-PT" sz="1100" b="1">
                  <a:solidFill>
                    <a:schemeClr val="dk1"/>
                  </a:solidFill>
                  <a:effectLst/>
                  <a:latin typeface="+mn-lt"/>
                  <a:ea typeface="+mn-ea"/>
                  <a:cs typeface="+mn-cs"/>
                </a:rPr>
                <a:t>ILDR e Taxa de Desemprego na Região do Norte</a:t>
              </a:r>
              <a:endParaRPr lang="pt-PT" sz="1100">
                <a:solidFill>
                  <a:schemeClr val="dk1"/>
                </a:solidFill>
                <a:effectLst/>
                <a:latin typeface="+mn-lt"/>
                <a:ea typeface="+mn-ea"/>
                <a:cs typeface="+mn-cs"/>
              </a:endParaRPr>
            </a:p>
            <a:p>
              <a:pPr algn="ctr"/>
              <a:endParaRPr lang="pt-PT" sz="800">
                <a:solidFill>
                  <a:schemeClr val="dk1"/>
                </a:solidFill>
                <a:effectLst/>
                <a:latin typeface="+mn-lt"/>
                <a:ea typeface="+mn-ea"/>
                <a:cs typeface="+mn-cs"/>
              </a:endParaRPr>
            </a:p>
            <a:p>
              <a:endParaRPr lang="pt-PT" sz="1100">
                <a:solidFill>
                  <a:schemeClr val="dk1"/>
                </a:solidFill>
                <a:effectLst/>
                <a:latin typeface="+mn-lt"/>
                <a:ea typeface="+mn-ea"/>
                <a:cs typeface="+mn-cs"/>
              </a:endParaRPr>
            </a:p>
            <a:p>
              <a:endParaRPr lang="pt-PT" sz="1100">
                <a:solidFill>
                  <a:schemeClr val="dk1"/>
                </a:solidFill>
                <a:effectLst/>
                <a:latin typeface="+mn-lt"/>
                <a:ea typeface="+mn-ea"/>
                <a:cs typeface="+mn-cs"/>
              </a:endParaRPr>
            </a:p>
            <a:p>
              <a:endParaRPr lang="pt-PT" sz="1100">
                <a:solidFill>
                  <a:schemeClr val="dk1"/>
                </a:solidFill>
                <a:effectLst/>
                <a:latin typeface="+mn-lt"/>
                <a:ea typeface="+mn-ea"/>
                <a:cs typeface="+mn-cs"/>
              </a:endParaRPr>
            </a:p>
            <a:p>
              <a:endParaRPr lang="pt-PT" sz="1100">
                <a:solidFill>
                  <a:schemeClr val="dk1"/>
                </a:solidFill>
                <a:effectLst/>
                <a:latin typeface="+mn-lt"/>
                <a:ea typeface="+mn-ea"/>
                <a:cs typeface="+mn-cs"/>
              </a:endParaRPr>
            </a:p>
            <a:p>
              <a:endParaRPr lang="pt-PT" sz="1100">
                <a:solidFill>
                  <a:schemeClr val="dk1"/>
                </a:solidFill>
                <a:effectLst/>
                <a:latin typeface="+mn-lt"/>
                <a:ea typeface="+mn-ea"/>
                <a:cs typeface="+mn-cs"/>
              </a:endParaRPr>
            </a:p>
            <a:p>
              <a:endParaRPr lang="pt-PT" sz="1100">
                <a:solidFill>
                  <a:schemeClr val="dk1"/>
                </a:solidFill>
                <a:effectLst/>
                <a:latin typeface="+mn-lt"/>
                <a:ea typeface="+mn-ea"/>
                <a:cs typeface="+mn-cs"/>
              </a:endParaRPr>
            </a:p>
            <a:p>
              <a:endParaRPr lang="pt-PT" sz="1100">
                <a:solidFill>
                  <a:schemeClr val="dk1"/>
                </a:solidFill>
                <a:effectLst/>
                <a:latin typeface="+mn-lt"/>
                <a:ea typeface="+mn-ea"/>
                <a:cs typeface="+mn-cs"/>
              </a:endParaRPr>
            </a:p>
            <a:p>
              <a:endParaRPr lang="pt-PT" sz="1100">
                <a:solidFill>
                  <a:schemeClr val="dk1"/>
                </a:solidFill>
                <a:effectLst/>
                <a:latin typeface="+mn-lt"/>
                <a:ea typeface="+mn-ea"/>
                <a:cs typeface="+mn-cs"/>
              </a:endParaRPr>
            </a:p>
            <a:p>
              <a:endParaRPr lang="pt-PT" sz="1100">
                <a:solidFill>
                  <a:schemeClr val="dk1"/>
                </a:solidFill>
                <a:effectLst/>
                <a:latin typeface="+mn-lt"/>
                <a:ea typeface="+mn-ea"/>
                <a:cs typeface="+mn-cs"/>
              </a:endParaRPr>
            </a:p>
            <a:p>
              <a:endParaRPr lang="pt-PT" sz="1100">
                <a:solidFill>
                  <a:schemeClr val="dk1"/>
                </a:solidFill>
                <a:effectLst/>
                <a:latin typeface="+mn-lt"/>
                <a:ea typeface="+mn-ea"/>
                <a:cs typeface="+mn-cs"/>
              </a:endParaRPr>
            </a:p>
            <a:p>
              <a:endParaRPr lang="pt-PT" sz="1100">
                <a:solidFill>
                  <a:schemeClr val="dk1"/>
                </a:solidFill>
                <a:effectLst/>
                <a:latin typeface="+mn-lt"/>
                <a:ea typeface="+mn-ea"/>
                <a:cs typeface="+mn-cs"/>
              </a:endParaRPr>
            </a:p>
            <a:p>
              <a:endParaRPr lang="pt-PT" sz="1100">
                <a:solidFill>
                  <a:schemeClr val="dk1"/>
                </a:solidFill>
                <a:effectLst/>
                <a:latin typeface="+mn-lt"/>
                <a:ea typeface="+mn-ea"/>
                <a:cs typeface="+mn-cs"/>
              </a:endParaRPr>
            </a:p>
            <a:p>
              <a:endParaRPr lang="pt-PT" sz="1100">
                <a:solidFill>
                  <a:schemeClr val="dk1"/>
                </a:solidFill>
                <a:effectLst/>
                <a:latin typeface="+mn-lt"/>
                <a:ea typeface="+mn-ea"/>
                <a:cs typeface="+mn-cs"/>
              </a:endParaRPr>
            </a:p>
            <a:p>
              <a:endParaRPr lang="pt-PT" sz="800">
                <a:solidFill>
                  <a:schemeClr val="dk1"/>
                </a:solidFill>
                <a:effectLst/>
                <a:latin typeface="+mn-lt"/>
                <a:ea typeface="+mn-ea"/>
                <a:cs typeface="+mn-cs"/>
              </a:endParaRPr>
            </a:p>
            <a:p>
              <a:r>
                <a:rPr lang="pt-PT" sz="1100">
                  <a:solidFill>
                    <a:schemeClr val="dk1"/>
                  </a:solidFill>
                  <a:effectLst/>
                  <a:latin typeface="+mn-lt"/>
                  <a:ea typeface="+mn-ea"/>
                  <a:cs typeface="+mn-cs"/>
                </a:rPr>
                <a:t>O ILDR é calculado numa base anual da seguinte forma:</a:t>
              </a:r>
            </a:p>
            <a:p>
              <a:endParaRPr lang="pt-PT" sz="800" i="1">
                <a:solidFill>
                  <a:schemeClr val="dk1"/>
                </a:solidFill>
                <a:effectLst/>
                <a:latin typeface="+mn-lt"/>
                <a:ea typeface="+mn-ea"/>
                <a:cs typeface="+mn-cs"/>
              </a:endParaRPr>
            </a:p>
            <a:p>
              <a:pPr/>
              <a14:m>
                <m:oMathPara xmlns:m="http://schemas.openxmlformats.org/officeDocument/2006/math">
                  <m:oMathParaPr>
                    <m:jc m:val="centerGroup"/>
                  </m:oMathParaPr>
                  <m:oMath xmlns:m="http://schemas.openxmlformats.org/officeDocument/2006/math">
                    <m:r>
                      <a:rPr lang="pt-PT" sz="1100" i="1">
                        <a:solidFill>
                          <a:schemeClr val="dk1"/>
                        </a:solidFill>
                        <a:effectLst/>
                        <a:latin typeface="Cambria Math"/>
                        <a:ea typeface="+mn-ea"/>
                        <a:cs typeface="+mn-cs"/>
                      </a:rPr>
                      <m:t>𝐼𝐿𝐷𝑅</m:t>
                    </m:r>
                    <m:r>
                      <a:rPr lang="pt-PT" sz="1100" i="1">
                        <a:solidFill>
                          <a:schemeClr val="dk1"/>
                        </a:solidFill>
                        <a:effectLst/>
                        <a:latin typeface="Cambria Math"/>
                        <a:ea typeface="+mn-ea"/>
                        <a:cs typeface="+mn-cs"/>
                      </a:rPr>
                      <m:t>=</m:t>
                    </m:r>
                    <m:f>
                      <m:fPr>
                        <m:ctrlPr>
                          <a:rPr lang="pt-PT" sz="1100" i="1">
                            <a:solidFill>
                              <a:schemeClr val="dk1"/>
                            </a:solidFill>
                            <a:effectLst/>
                            <a:latin typeface="Cambria Math" panose="02040503050406030204" pitchFamily="18" charset="0"/>
                            <a:ea typeface="+mn-ea"/>
                            <a:cs typeface="+mn-cs"/>
                          </a:rPr>
                        </m:ctrlPr>
                      </m:fPr>
                      <m:num>
                        <m:r>
                          <a:rPr lang="pt-PT" sz="1100" i="1">
                            <a:solidFill>
                              <a:schemeClr val="dk1"/>
                            </a:solidFill>
                            <a:effectLst/>
                            <a:latin typeface="Cambria Math"/>
                            <a:ea typeface="+mn-ea"/>
                            <a:cs typeface="+mn-cs"/>
                          </a:rPr>
                          <m:t>𝑉𝑎𝑙𝑜𝑟</m:t>
                        </m:r>
                        <m:r>
                          <a:rPr lang="pt-PT" sz="1100" i="1">
                            <a:solidFill>
                              <a:schemeClr val="dk1"/>
                            </a:solidFill>
                            <a:effectLst/>
                            <a:latin typeface="Cambria Math"/>
                            <a:ea typeface="+mn-ea"/>
                            <a:cs typeface="+mn-cs"/>
                          </a:rPr>
                          <m:t> </m:t>
                        </m:r>
                        <m:r>
                          <a:rPr lang="pt-PT" sz="1100" i="1">
                            <a:solidFill>
                              <a:schemeClr val="dk1"/>
                            </a:solidFill>
                            <a:effectLst/>
                            <a:latin typeface="Cambria Math"/>
                            <a:ea typeface="+mn-ea"/>
                            <a:cs typeface="+mn-cs"/>
                          </a:rPr>
                          <m:t>𝑚</m:t>
                        </m:r>
                        <m:r>
                          <a:rPr lang="pt-PT" sz="1100" i="1">
                            <a:solidFill>
                              <a:schemeClr val="dk1"/>
                            </a:solidFill>
                            <a:effectLst/>
                            <a:latin typeface="Cambria Math"/>
                            <a:ea typeface="+mn-ea"/>
                            <a:cs typeface="+mn-cs"/>
                          </a:rPr>
                          <m:t>é</m:t>
                        </m:r>
                        <m:r>
                          <a:rPr lang="pt-PT" sz="1100" i="1">
                            <a:solidFill>
                              <a:schemeClr val="dk1"/>
                            </a:solidFill>
                            <a:effectLst/>
                            <a:latin typeface="Cambria Math"/>
                            <a:ea typeface="+mn-ea"/>
                            <a:cs typeface="+mn-cs"/>
                          </a:rPr>
                          <m:t>𝑑𝑖𝑜</m:t>
                        </m:r>
                        <m:r>
                          <a:rPr lang="pt-PT" sz="1100" i="1">
                            <a:solidFill>
                              <a:schemeClr val="dk1"/>
                            </a:solidFill>
                            <a:effectLst/>
                            <a:latin typeface="Cambria Math"/>
                            <a:ea typeface="+mn-ea"/>
                            <a:cs typeface="+mn-cs"/>
                          </a:rPr>
                          <m:t> </m:t>
                        </m:r>
                        <m:r>
                          <a:rPr lang="pt-PT" sz="1100" i="1">
                            <a:solidFill>
                              <a:schemeClr val="dk1"/>
                            </a:solidFill>
                            <a:effectLst/>
                            <a:latin typeface="Cambria Math"/>
                            <a:ea typeface="+mn-ea"/>
                            <a:cs typeface="+mn-cs"/>
                          </a:rPr>
                          <m:t>𝑎𝑛𝑢𝑎𝑙</m:t>
                        </m:r>
                        <m:r>
                          <a:rPr lang="pt-PT" sz="1100" i="1">
                            <a:solidFill>
                              <a:schemeClr val="dk1"/>
                            </a:solidFill>
                            <a:effectLst/>
                            <a:latin typeface="Cambria Math"/>
                            <a:ea typeface="+mn-ea"/>
                            <a:cs typeface="+mn-cs"/>
                          </a:rPr>
                          <m:t> </m:t>
                        </m:r>
                        <m:r>
                          <a:rPr lang="pt-PT" sz="1100" i="1">
                            <a:solidFill>
                              <a:schemeClr val="dk1"/>
                            </a:solidFill>
                            <a:effectLst/>
                            <a:latin typeface="Cambria Math"/>
                            <a:ea typeface="+mn-ea"/>
                            <a:cs typeface="+mn-cs"/>
                          </a:rPr>
                          <m:t>𝑑𝑜</m:t>
                        </m:r>
                        <m:r>
                          <a:rPr lang="pt-PT" sz="1100" i="1">
                            <a:solidFill>
                              <a:schemeClr val="dk1"/>
                            </a:solidFill>
                            <a:effectLst/>
                            <a:latin typeface="Cambria Math"/>
                            <a:ea typeface="+mn-ea"/>
                            <a:cs typeface="+mn-cs"/>
                          </a:rPr>
                          <m:t> </m:t>
                        </m:r>
                        <m:r>
                          <a:rPr lang="pt-PT" sz="1100" i="1">
                            <a:solidFill>
                              <a:schemeClr val="dk1"/>
                            </a:solidFill>
                            <a:effectLst/>
                            <a:latin typeface="Cambria Math"/>
                            <a:ea typeface="+mn-ea"/>
                            <a:cs typeface="+mn-cs"/>
                          </a:rPr>
                          <m:t>𝐷𝑒𝑠𝑒𝑚𝑝𝑟𝑒𝑔𝑜</m:t>
                        </m:r>
                        <m:r>
                          <a:rPr lang="pt-PT" sz="1100" i="1">
                            <a:solidFill>
                              <a:schemeClr val="dk1"/>
                            </a:solidFill>
                            <a:effectLst/>
                            <a:latin typeface="Cambria Math"/>
                            <a:ea typeface="+mn-ea"/>
                            <a:cs typeface="+mn-cs"/>
                          </a:rPr>
                          <m:t> </m:t>
                        </m:r>
                        <m:r>
                          <a:rPr lang="pt-PT" sz="1100" i="1">
                            <a:solidFill>
                              <a:schemeClr val="dk1"/>
                            </a:solidFill>
                            <a:effectLst/>
                            <a:latin typeface="Cambria Math"/>
                            <a:ea typeface="+mn-ea"/>
                            <a:cs typeface="+mn-cs"/>
                          </a:rPr>
                          <m:t>𝑅𝑒𝑔𝑖𝑠𝑡𝑎𝑑𝑜</m:t>
                        </m:r>
                      </m:num>
                      <m:den>
                        <m:r>
                          <a:rPr lang="pt-PT" sz="1100" i="1">
                            <a:solidFill>
                              <a:schemeClr val="dk1"/>
                            </a:solidFill>
                            <a:effectLst/>
                            <a:latin typeface="Cambria Math"/>
                            <a:ea typeface="+mn-ea"/>
                            <a:cs typeface="+mn-cs"/>
                          </a:rPr>
                          <m:t>𝑃𝑜𝑝𝑢𝑙𝑎</m:t>
                        </m:r>
                        <m:r>
                          <a:rPr lang="pt-PT" sz="1100" i="1">
                            <a:solidFill>
                              <a:schemeClr val="dk1"/>
                            </a:solidFill>
                            <a:effectLst/>
                            <a:latin typeface="Cambria Math"/>
                            <a:ea typeface="+mn-ea"/>
                            <a:cs typeface="+mn-cs"/>
                          </a:rPr>
                          <m:t>çã</m:t>
                        </m:r>
                        <m:r>
                          <a:rPr lang="pt-PT" sz="1100" i="1">
                            <a:solidFill>
                              <a:schemeClr val="dk1"/>
                            </a:solidFill>
                            <a:effectLst/>
                            <a:latin typeface="Cambria Math"/>
                            <a:ea typeface="+mn-ea"/>
                            <a:cs typeface="+mn-cs"/>
                          </a:rPr>
                          <m:t>𝑜</m:t>
                        </m:r>
                        <m:r>
                          <a:rPr lang="pt-PT" sz="1100" i="1">
                            <a:solidFill>
                              <a:schemeClr val="dk1"/>
                            </a:solidFill>
                            <a:effectLst/>
                            <a:latin typeface="Cambria Math"/>
                            <a:ea typeface="+mn-ea"/>
                            <a:cs typeface="+mn-cs"/>
                          </a:rPr>
                          <m:t> </m:t>
                        </m:r>
                        <m:r>
                          <a:rPr lang="pt-PT" sz="1100" i="1">
                            <a:solidFill>
                              <a:schemeClr val="dk1"/>
                            </a:solidFill>
                            <a:effectLst/>
                            <a:latin typeface="Cambria Math"/>
                            <a:ea typeface="+mn-ea"/>
                            <a:cs typeface="+mn-cs"/>
                          </a:rPr>
                          <m:t>𝑚</m:t>
                        </m:r>
                        <m:r>
                          <a:rPr lang="pt-PT" sz="1100" i="1">
                            <a:solidFill>
                              <a:schemeClr val="dk1"/>
                            </a:solidFill>
                            <a:effectLst/>
                            <a:latin typeface="Cambria Math"/>
                            <a:ea typeface="+mn-ea"/>
                            <a:cs typeface="+mn-cs"/>
                          </a:rPr>
                          <m:t>é</m:t>
                        </m:r>
                        <m:r>
                          <a:rPr lang="pt-PT" sz="1100" i="1">
                            <a:solidFill>
                              <a:schemeClr val="dk1"/>
                            </a:solidFill>
                            <a:effectLst/>
                            <a:latin typeface="Cambria Math"/>
                            <a:ea typeface="+mn-ea"/>
                            <a:cs typeface="+mn-cs"/>
                          </a:rPr>
                          <m:t>𝑑𝑖𝑎</m:t>
                        </m:r>
                        <m:r>
                          <a:rPr lang="pt-PT" sz="1100" i="1">
                            <a:solidFill>
                              <a:schemeClr val="dk1"/>
                            </a:solidFill>
                            <a:effectLst/>
                            <a:latin typeface="Cambria Math"/>
                            <a:ea typeface="+mn-ea"/>
                            <a:cs typeface="+mn-cs"/>
                          </a:rPr>
                          <m:t> </m:t>
                        </m:r>
                        <m:r>
                          <a:rPr lang="pt-PT" sz="1100" i="1">
                            <a:solidFill>
                              <a:schemeClr val="dk1"/>
                            </a:solidFill>
                            <a:effectLst/>
                            <a:latin typeface="Cambria Math"/>
                            <a:ea typeface="+mn-ea"/>
                            <a:cs typeface="+mn-cs"/>
                          </a:rPr>
                          <m:t>𝑑𝑜𝑠</m:t>
                        </m:r>
                        <m:r>
                          <a:rPr lang="pt-PT" sz="1100" i="1">
                            <a:solidFill>
                              <a:schemeClr val="dk1"/>
                            </a:solidFill>
                            <a:effectLst/>
                            <a:latin typeface="Cambria Math"/>
                            <a:ea typeface="+mn-ea"/>
                            <a:cs typeface="+mn-cs"/>
                          </a:rPr>
                          <m:t> 15 </m:t>
                        </m:r>
                        <m:r>
                          <a:rPr lang="pt-PT" sz="1100" i="1">
                            <a:solidFill>
                              <a:schemeClr val="dk1"/>
                            </a:solidFill>
                            <a:effectLst/>
                            <a:latin typeface="Cambria Math"/>
                            <a:ea typeface="+mn-ea"/>
                            <a:cs typeface="+mn-cs"/>
                          </a:rPr>
                          <m:t>𝑎𝑜𝑠</m:t>
                        </m:r>
                        <m:r>
                          <a:rPr lang="pt-PT" sz="1100" i="1">
                            <a:solidFill>
                              <a:schemeClr val="dk1"/>
                            </a:solidFill>
                            <a:effectLst/>
                            <a:latin typeface="Cambria Math"/>
                            <a:ea typeface="+mn-ea"/>
                            <a:cs typeface="+mn-cs"/>
                          </a:rPr>
                          <m:t> 64 </m:t>
                        </m:r>
                        <m:r>
                          <a:rPr lang="pt-PT" sz="1100" i="1">
                            <a:solidFill>
                              <a:schemeClr val="dk1"/>
                            </a:solidFill>
                            <a:effectLst/>
                            <a:latin typeface="Cambria Math"/>
                            <a:ea typeface="+mn-ea"/>
                            <a:cs typeface="+mn-cs"/>
                          </a:rPr>
                          <m:t>𝑎𝑛𝑜𝑠</m:t>
                        </m:r>
                        <m:r>
                          <a:rPr lang="pt-PT" sz="1100" i="1">
                            <a:solidFill>
                              <a:schemeClr val="dk1"/>
                            </a:solidFill>
                            <a:effectLst/>
                            <a:latin typeface="Cambria Math"/>
                            <a:ea typeface="+mn-ea"/>
                            <a:cs typeface="+mn-cs"/>
                          </a:rPr>
                          <m:t> </m:t>
                        </m:r>
                        <m:r>
                          <a:rPr lang="pt-PT" sz="1100" i="1">
                            <a:solidFill>
                              <a:schemeClr val="dk1"/>
                            </a:solidFill>
                            <a:effectLst/>
                            <a:latin typeface="Cambria Math"/>
                            <a:ea typeface="+mn-ea"/>
                            <a:cs typeface="+mn-cs"/>
                          </a:rPr>
                          <m:t>𝑑𝑒</m:t>
                        </m:r>
                        <m:r>
                          <a:rPr lang="pt-PT" sz="1100" i="1">
                            <a:solidFill>
                              <a:schemeClr val="dk1"/>
                            </a:solidFill>
                            <a:effectLst/>
                            <a:latin typeface="Cambria Math"/>
                            <a:ea typeface="+mn-ea"/>
                            <a:cs typeface="+mn-cs"/>
                          </a:rPr>
                          <m:t> </m:t>
                        </m:r>
                        <m:r>
                          <a:rPr lang="pt-PT" sz="1100" i="1">
                            <a:solidFill>
                              <a:schemeClr val="dk1"/>
                            </a:solidFill>
                            <a:effectLst/>
                            <a:latin typeface="Cambria Math"/>
                            <a:ea typeface="+mn-ea"/>
                            <a:cs typeface="+mn-cs"/>
                          </a:rPr>
                          <m:t>𝑖𝑑𝑎𝑑𝑒</m:t>
                        </m:r>
                      </m:den>
                    </m:f>
                  </m:oMath>
                </m:oMathPara>
              </a14:m>
              <a:endParaRPr lang="pt-PT" sz="1100">
                <a:solidFill>
                  <a:schemeClr val="dk1"/>
                </a:solidFill>
                <a:effectLst/>
                <a:latin typeface="+mn-lt"/>
                <a:ea typeface="+mn-ea"/>
                <a:cs typeface="+mn-cs"/>
              </a:endParaRPr>
            </a:p>
            <a:p>
              <a:endParaRPr lang="pt-PT" sz="800">
                <a:solidFill>
                  <a:schemeClr val="dk1"/>
                </a:solidFill>
                <a:effectLst/>
                <a:latin typeface="+mn-lt"/>
                <a:ea typeface="+mn-ea"/>
                <a:cs typeface="+mn-cs"/>
              </a:endParaRPr>
            </a:p>
            <a:p>
              <a:r>
                <a:rPr lang="pt-PT" sz="1100">
                  <a:solidFill>
                    <a:schemeClr val="dk1"/>
                  </a:solidFill>
                  <a:effectLst/>
                  <a:latin typeface="+mn-lt"/>
                  <a:ea typeface="+mn-ea"/>
                  <a:cs typeface="+mn-cs"/>
                </a:rPr>
                <a:t>O numerador é obtido pela média dos valores mensais disponibilizados pelo Instituto de Emprego e Formação Profissional (IEFP) referentes ao número de desempregados incritos nos Centros de Emprego, apurado por concelho de residência. Quanto ao denominador, ele é obtido a partir das estimativas de população residente por grupo etário publicadas pelo INE, sendo que a população média do ano </a:t>
              </a:r>
              <a:r>
                <a:rPr lang="pt-PT" sz="1100" i="1">
                  <a:solidFill>
                    <a:schemeClr val="dk1"/>
                  </a:solidFill>
                  <a:effectLst/>
                  <a:latin typeface="+mn-lt"/>
                  <a:ea typeface="+mn-ea"/>
                  <a:cs typeface="+mn-cs"/>
                </a:rPr>
                <a:t>t</a:t>
              </a:r>
              <a:r>
                <a:rPr lang="pt-PT" sz="1100">
                  <a:solidFill>
                    <a:schemeClr val="dk1"/>
                  </a:solidFill>
                  <a:effectLst/>
                  <a:latin typeface="+mn-lt"/>
                  <a:ea typeface="+mn-ea"/>
                  <a:cs typeface="+mn-cs"/>
                </a:rPr>
                <a:t> corresponde à média artimética entre as estimativas (a 31 de dezembro) para os anos </a:t>
              </a:r>
              <a:r>
                <a:rPr lang="pt-PT" sz="1100" i="1">
                  <a:solidFill>
                    <a:schemeClr val="dk1"/>
                  </a:solidFill>
                  <a:effectLst/>
                  <a:latin typeface="+mn-lt"/>
                  <a:ea typeface="+mn-ea"/>
                  <a:cs typeface="+mn-cs"/>
                </a:rPr>
                <a:t>t-1</a:t>
              </a:r>
              <a:r>
                <a:rPr lang="pt-PT" sz="1100">
                  <a:solidFill>
                    <a:schemeClr val="dk1"/>
                  </a:solidFill>
                  <a:effectLst/>
                  <a:latin typeface="+mn-lt"/>
                  <a:ea typeface="+mn-ea"/>
                  <a:cs typeface="+mn-cs"/>
                </a:rPr>
                <a:t> e </a:t>
              </a:r>
              <a:r>
                <a:rPr lang="pt-PT" sz="1100" i="1">
                  <a:solidFill>
                    <a:schemeClr val="dk1"/>
                  </a:solidFill>
                  <a:effectLst/>
                  <a:latin typeface="+mn-lt"/>
                  <a:ea typeface="+mn-ea"/>
                  <a:cs typeface="+mn-cs"/>
                </a:rPr>
                <a:t>t</a:t>
              </a:r>
              <a:r>
                <a:rPr lang="pt-PT" sz="1100">
                  <a:solidFill>
                    <a:schemeClr val="dk1"/>
                  </a:solidFill>
                  <a:effectLst/>
                  <a:latin typeface="+mn-lt"/>
                  <a:ea typeface="+mn-ea"/>
                  <a:cs typeface="+mn-cs"/>
                </a:rPr>
                <a:t>. A fórmula de cálculo do ILDR pode ser aplicada a um qualquer concelho ou também a um qualquer somatório de concelhos, permitindo desse modo obter valores por NUTS III e também para a região NUTS II.</a:t>
              </a:r>
            </a:p>
            <a:p>
              <a:endParaRPr lang="pt-PT" sz="800">
                <a:solidFill>
                  <a:schemeClr val="dk1"/>
                </a:solidFill>
                <a:effectLst/>
                <a:latin typeface="+mn-lt"/>
                <a:ea typeface="+mn-ea"/>
                <a:cs typeface="+mn-cs"/>
              </a:endParaRPr>
            </a:p>
            <a:p>
              <a:r>
                <a:rPr lang="pt-PT" sz="1100">
                  <a:solidFill>
                    <a:schemeClr val="dk1"/>
                  </a:solidFill>
                  <a:effectLst/>
                  <a:latin typeface="+mn-lt"/>
                  <a:ea typeface="+mn-ea"/>
                  <a:cs typeface="+mn-cs"/>
                </a:rPr>
                <a:t>Ao nível da Região do Norte, o ILDR proporciona sempre valores inferiores aos da taxa de desemprego. Em rigor, as diferenças entre o ILDR e a taxa de desemprego estimada pelo INE dependem da taxa de atividade (aferida face à população residente de 15 ou mais anos) e da estrutura etária, além da própria diferença entre o Desemprego Registado contabilizado pelo IEFP e a população desempregada estimada pelo INE.</a:t>
              </a:r>
              <a:endParaRPr lang="pt-PT" sz="1100"/>
            </a:p>
          </xdr:txBody>
        </xdr:sp>
      </mc:Choice>
      <mc:Fallback xmlns="">
        <xdr:sp macro="" textlink="">
          <xdr:nvSpPr>
            <xdr:cNvPr id="4" name="CaixaDeTexto 3"/>
            <xdr:cNvSpPr txBox="1"/>
          </xdr:nvSpPr>
          <xdr:spPr>
            <a:xfrm>
              <a:off x="1209676" y="914398"/>
              <a:ext cx="7934324" cy="7058027"/>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pt-PT" sz="1100">
                  <a:solidFill>
                    <a:schemeClr val="dk1"/>
                  </a:solidFill>
                  <a:effectLst/>
                  <a:latin typeface="+mn-lt"/>
                  <a:ea typeface="+mn-ea"/>
                  <a:cs typeface="+mn-cs"/>
                </a:rPr>
                <a:t>O Indicador Local de Desemprego Registado (ILDR) exprime o desemprego registado em percentagem da população residente do grupo etário no qual se concentra a maior parte da população ativa. Deste modo, o ILDR dá resposta à necessidade de identificar os territórios (concelhos e/ou sub-regiões NUTS III) com maior ou menor incidência relativa do desemprego registado no contexto da Região do Norte. Mas não se trata de uma taxa de desemprego, nem sequer de uma tentativa de aproximar o valor (desconhecido) da taxa de desemprego nos concelhos e sub-regiões do Norte, uma vez que nem toda a população residente do grupo etário de referência se integra na população ativa.</a:t>
              </a:r>
            </a:p>
            <a:p>
              <a:endParaRPr lang="pt-PT" sz="800">
                <a:solidFill>
                  <a:schemeClr val="dk1"/>
                </a:solidFill>
                <a:effectLst/>
                <a:latin typeface="+mn-lt"/>
                <a:ea typeface="+mn-ea"/>
                <a:cs typeface="+mn-cs"/>
              </a:endParaRPr>
            </a:p>
            <a:p>
              <a:r>
                <a:rPr lang="pt-PT" sz="1100">
                  <a:solidFill>
                    <a:schemeClr val="dk1"/>
                  </a:solidFill>
                  <a:effectLst/>
                  <a:latin typeface="+mn-lt"/>
                  <a:ea typeface="+mn-ea"/>
                  <a:cs typeface="+mn-cs"/>
                </a:rPr>
                <a:t>Não sendo uma taxa de desemprego, o ILDR tende, mesmo assim, a acompanhar o sentido da evolução da taxa de desemprego estimada pelo INE, conforme ilustra o gráfico seguinte.</a:t>
              </a:r>
            </a:p>
            <a:p>
              <a:endParaRPr lang="pt-PT" sz="800">
                <a:effectLst/>
              </a:endParaRPr>
            </a:p>
            <a:p>
              <a:pPr algn="ctr"/>
              <a:r>
                <a:rPr lang="pt-PT" sz="1100" b="1">
                  <a:solidFill>
                    <a:schemeClr val="dk1"/>
                  </a:solidFill>
                  <a:effectLst/>
                  <a:latin typeface="+mn-lt"/>
                  <a:ea typeface="+mn-ea"/>
                  <a:cs typeface="+mn-cs"/>
                </a:rPr>
                <a:t>ILDR e Taxa de Desemprego na Região do Norte</a:t>
              </a:r>
              <a:endParaRPr lang="pt-PT" sz="1100">
                <a:solidFill>
                  <a:schemeClr val="dk1"/>
                </a:solidFill>
                <a:effectLst/>
                <a:latin typeface="+mn-lt"/>
                <a:ea typeface="+mn-ea"/>
                <a:cs typeface="+mn-cs"/>
              </a:endParaRPr>
            </a:p>
            <a:p>
              <a:pPr algn="ctr"/>
              <a:endParaRPr lang="pt-PT" sz="800">
                <a:solidFill>
                  <a:schemeClr val="dk1"/>
                </a:solidFill>
                <a:effectLst/>
                <a:latin typeface="+mn-lt"/>
                <a:ea typeface="+mn-ea"/>
                <a:cs typeface="+mn-cs"/>
              </a:endParaRPr>
            </a:p>
            <a:p>
              <a:endParaRPr lang="pt-PT" sz="1100">
                <a:solidFill>
                  <a:schemeClr val="dk1"/>
                </a:solidFill>
                <a:effectLst/>
                <a:latin typeface="+mn-lt"/>
                <a:ea typeface="+mn-ea"/>
                <a:cs typeface="+mn-cs"/>
              </a:endParaRPr>
            </a:p>
            <a:p>
              <a:endParaRPr lang="pt-PT" sz="1100">
                <a:solidFill>
                  <a:schemeClr val="dk1"/>
                </a:solidFill>
                <a:effectLst/>
                <a:latin typeface="+mn-lt"/>
                <a:ea typeface="+mn-ea"/>
                <a:cs typeface="+mn-cs"/>
              </a:endParaRPr>
            </a:p>
            <a:p>
              <a:endParaRPr lang="pt-PT" sz="1100">
                <a:solidFill>
                  <a:schemeClr val="dk1"/>
                </a:solidFill>
                <a:effectLst/>
                <a:latin typeface="+mn-lt"/>
                <a:ea typeface="+mn-ea"/>
                <a:cs typeface="+mn-cs"/>
              </a:endParaRPr>
            </a:p>
            <a:p>
              <a:endParaRPr lang="pt-PT" sz="1100">
                <a:solidFill>
                  <a:schemeClr val="dk1"/>
                </a:solidFill>
                <a:effectLst/>
                <a:latin typeface="+mn-lt"/>
                <a:ea typeface="+mn-ea"/>
                <a:cs typeface="+mn-cs"/>
              </a:endParaRPr>
            </a:p>
            <a:p>
              <a:endParaRPr lang="pt-PT" sz="1100">
                <a:solidFill>
                  <a:schemeClr val="dk1"/>
                </a:solidFill>
                <a:effectLst/>
                <a:latin typeface="+mn-lt"/>
                <a:ea typeface="+mn-ea"/>
                <a:cs typeface="+mn-cs"/>
              </a:endParaRPr>
            </a:p>
            <a:p>
              <a:endParaRPr lang="pt-PT" sz="1100">
                <a:solidFill>
                  <a:schemeClr val="dk1"/>
                </a:solidFill>
                <a:effectLst/>
                <a:latin typeface="+mn-lt"/>
                <a:ea typeface="+mn-ea"/>
                <a:cs typeface="+mn-cs"/>
              </a:endParaRPr>
            </a:p>
            <a:p>
              <a:endParaRPr lang="pt-PT" sz="1100">
                <a:solidFill>
                  <a:schemeClr val="dk1"/>
                </a:solidFill>
                <a:effectLst/>
                <a:latin typeface="+mn-lt"/>
                <a:ea typeface="+mn-ea"/>
                <a:cs typeface="+mn-cs"/>
              </a:endParaRPr>
            </a:p>
            <a:p>
              <a:endParaRPr lang="pt-PT" sz="1100">
                <a:solidFill>
                  <a:schemeClr val="dk1"/>
                </a:solidFill>
                <a:effectLst/>
                <a:latin typeface="+mn-lt"/>
                <a:ea typeface="+mn-ea"/>
                <a:cs typeface="+mn-cs"/>
              </a:endParaRPr>
            </a:p>
            <a:p>
              <a:endParaRPr lang="pt-PT" sz="1100">
                <a:solidFill>
                  <a:schemeClr val="dk1"/>
                </a:solidFill>
                <a:effectLst/>
                <a:latin typeface="+mn-lt"/>
                <a:ea typeface="+mn-ea"/>
                <a:cs typeface="+mn-cs"/>
              </a:endParaRPr>
            </a:p>
            <a:p>
              <a:endParaRPr lang="pt-PT" sz="1100">
                <a:solidFill>
                  <a:schemeClr val="dk1"/>
                </a:solidFill>
                <a:effectLst/>
                <a:latin typeface="+mn-lt"/>
                <a:ea typeface="+mn-ea"/>
                <a:cs typeface="+mn-cs"/>
              </a:endParaRPr>
            </a:p>
            <a:p>
              <a:endParaRPr lang="pt-PT" sz="1100">
                <a:solidFill>
                  <a:schemeClr val="dk1"/>
                </a:solidFill>
                <a:effectLst/>
                <a:latin typeface="+mn-lt"/>
                <a:ea typeface="+mn-ea"/>
                <a:cs typeface="+mn-cs"/>
              </a:endParaRPr>
            </a:p>
            <a:p>
              <a:endParaRPr lang="pt-PT" sz="1100">
                <a:solidFill>
                  <a:schemeClr val="dk1"/>
                </a:solidFill>
                <a:effectLst/>
                <a:latin typeface="+mn-lt"/>
                <a:ea typeface="+mn-ea"/>
                <a:cs typeface="+mn-cs"/>
              </a:endParaRPr>
            </a:p>
            <a:p>
              <a:endParaRPr lang="pt-PT" sz="1100">
                <a:solidFill>
                  <a:schemeClr val="dk1"/>
                </a:solidFill>
                <a:effectLst/>
                <a:latin typeface="+mn-lt"/>
                <a:ea typeface="+mn-ea"/>
                <a:cs typeface="+mn-cs"/>
              </a:endParaRPr>
            </a:p>
            <a:p>
              <a:endParaRPr lang="pt-PT" sz="800">
                <a:solidFill>
                  <a:schemeClr val="dk1"/>
                </a:solidFill>
                <a:effectLst/>
                <a:latin typeface="+mn-lt"/>
                <a:ea typeface="+mn-ea"/>
                <a:cs typeface="+mn-cs"/>
              </a:endParaRPr>
            </a:p>
            <a:p>
              <a:r>
                <a:rPr lang="pt-PT" sz="1100">
                  <a:solidFill>
                    <a:schemeClr val="dk1"/>
                  </a:solidFill>
                  <a:effectLst/>
                  <a:latin typeface="+mn-lt"/>
                  <a:ea typeface="+mn-ea"/>
                  <a:cs typeface="+mn-cs"/>
                </a:rPr>
                <a:t>O ILDR é calculado numa base anual da seguinte forma:</a:t>
              </a:r>
            </a:p>
            <a:p>
              <a:endParaRPr lang="pt-PT" sz="800" i="1">
                <a:solidFill>
                  <a:schemeClr val="dk1"/>
                </a:solidFill>
                <a:effectLst/>
                <a:latin typeface="+mn-lt"/>
                <a:ea typeface="+mn-ea"/>
                <a:cs typeface="+mn-cs"/>
              </a:endParaRPr>
            </a:p>
            <a:p>
              <a:pPr/>
              <a:r>
                <a:rPr lang="pt-PT" sz="1100" i="0">
                  <a:solidFill>
                    <a:schemeClr val="dk1"/>
                  </a:solidFill>
                  <a:effectLst/>
                  <a:latin typeface="Cambria Math"/>
                  <a:ea typeface="+mn-ea"/>
                  <a:cs typeface="+mn-cs"/>
                </a:rPr>
                <a:t>𝐼𝐿𝐷𝑅=</a:t>
              </a:r>
              <a:r>
                <a:rPr lang="pt-PT" sz="1100" i="0">
                  <a:solidFill>
                    <a:schemeClr val="dk1"/>
                  </a:solidFill>
                  <a:effectLst/>
                  <a:latin typeface="Cambria Math" panose="02040503050406030204" pitchFamily="18" charset="0"/>
                  <a:ea typeface="+mn-ea"/>
                  <a:cs typeface="+mn-cs"/>
                </a:rPr>
                <a:t>(</a:t>
              </a:r>
              <a:r>
                <a:rPr lang="pt-PT" sz="1100" i="0">
                  <a:solidFill>
                    <a:schemeClr val="dk1"/>
                  </a:solidFill>
                  <a:effectLst/>
                  <a:latin typeface="Cambria Math"/>
                  <a:ea typeface="+mn-ea"/>
                  <a:cs typeface="+mn-cs"/>
                </a:rPr>
                <a:t>𝑉𝑎𝑙𝑜𝑟 𝑚é𝑑𝑖𝑜 𝑎𝑛𝑢𝑎𝑙 𝑑𝑜 𝐷𝑒𝑠𝑒𝑚𝑝𝑟𝑒𝑔𝑜 𝑅𝑒𝑔𝑖𝑠𝑡𝑎𝑑𝑜</a:t>
              </a:r>
              <a:r>
                <a:rPr lang="pt-PT" sz="1100" i="0">
                  <a:solidFill>
                    <a:schemeClr val="dk1"/>
                  </a:solidFill>
                  <a:effectLst/>
                  <a:latin typeface="Cambria Math" panose="02040503050406030204" pitchFamily="18" charset="0"/>
                  <a:ea typeface="+mn-ea"/>
                  <a:cs typeface="+mn-cs"/>
                </a:rPr>
                <a:t>)/(</a:t>
              </a:r>
              <a:r>
                <a:rPr lang="pt-PT" sz="1100" i="0">
                  <a:solidFill>
                    <a:schemeClr val="dk1"/>
                  </a:solidFill>
                  <a:effectLst/>
                  <a:latin typeface="Cambria Math"/>
                  <a:ea typeface="+mn-ea"/>
                  <a:cs typeface="+mn-cs"/>
                </a:rPr>
                <a:t>𝑃𝑜𝑝𝑢𝑙𝑎çã𝑜 𝑚é𝑑𝑖𝑎 𝑑𝑜𝑠 15 𝑎𝑜𝑠 64 𝑎𝑛𝑜𝑠 𝑑𝑒 𝑖𝑑𝑎𝑑𝑒</a:t>
              </a:r>
              <a:r>
                <a:rPr lang="pt-PT" sz="1100" i="0">
                  <a:solidFill>
                    <a:schemeClr val="dk1"/>
                  </a:solidFill>
                  <a:effectLst/>
                  <a:latin typeface="Cambria Math" panose="02040503050406030204" pitchFamily="18" charset="0"/>
                  <a:ea typeface="+mn-ea"/>
                  <a:cs typeface="+mn-cs"/>
                </a:rPr>
                <a:t>)</a:t>
              </a:r>
              <a:endParaRPr lang="pt-PT" sz="1100">
                <a:solidFill>
                  <a:schemeClr val="dk1"/>
                </a:solidFill>
                <a:effectLst/>
                <a:latin typeface="+mn-lt"/>
                <a:ea typeface="+mn-ea"/>
                <a:cs typeface="+mn-cs"/>
              </a:endParaRPr>
            </a:p>
            <a:p>
              <a:endParaRPr lang="pt-PT" sz="800">
                <a:solidFill>
                  <a:schemeClr val="dk1"/>
                </a:solidFill>
                <a:effectLst/>
                <a:latin typeface="+mn-lt"/>
                <a:ea typeface="+mn-ea"/>
                <a:cs typeface="+mn-cs"/>
              </a:endParaRPr>
            </a:p>
            <a:p>
              <a:r>
                <a:rPr lang="pt-PT" sz="1100">
                  <a:solidFill>
                    <a:schemeClr val="dk1"/>
                  </a:solidFill>
                  <a:effectLst/>
                  <a:latin typeface="+mn-lt"/>
                  <a:ea typeface="+mn-ea"/>
                  <a:cs typeface="+mn-cs"/>
                </a:rPr>
                <a:t>O numerador é obtido pela média dos valores mensais disponibilizados pelo Instituto de Emprego e Formação Profissional (IEFP) referentes ao número de desempregados incritos nos Centros de Emprego, apurado por concelho de residência. Quanto ao denominador, ele é obtido a partir das estimativas de população residente por grupo etário publicadas pelo INE, sendo que a população média do ano </a:t>
              </a:r>
              <a:r>
                <a:rPr lang="pt-PT" sz="1100" i="1">
                  <a:solidFill>
                    <a:schemeClr val="dk1"/>
                  </a:solidFill>
                  <a:effectLst/>
                  <a:latin typeface="+mn-lt"/>
                  <a:ea typeface="+mn-ea"/>
                  <a:cs typeface="+mn-cs"/>
                </a:rPr>
                <a:t>t</a:t>
              </a:r>
              <a:r>
                <a:rPr lang="pt-PT" sz="1100">
                  <a:solidFill>
                    <a:schemeClr val="dk1"/>
                  </a:solidFill>
                  <a:effectLst/>
                  <a:latin typeface="+mn-lt"/>
                  <a:ea typeface="+mn-ea"/>
                  <a:cs typeface="+mn-cs"/>
                </a:rPr>
                <a:t> corresponde à média artimética entre as estimativas (a 31 de dezembro) para os anos </a:t>
              </a:r>
              <a:r>
                <a:rPr lang="pt-PT" sz="1100" i="1">
                  <a:solidFill>
                    <a:schemeClr val="dk1"/>
                  </a:solidFill>
                  <a:effectLst/>
                  <a:latin typeface="+mn-lt"/>
                  <a:ea typeface="+mn-ea"/>
                  <a:cs typeface="+mn-cs"/>
                </a:rPr>
                <a:t>t-1</a:t>
              </a:r>
              <a:r>
                <a:rPr lang="pt-PT" sz="1100">
                  <a:solidFill>
                    <a:schemeClr val="dk1"/>
                  </a:solidFill>
                  <a:effectLst/>
                  <a:latin typeface="+mn-lt"/>
                  <a:ea typeface="+mn-ea"/>
                  <a:cs typeface="+mn-cs"/>
                </a:rPr>
                <a:t> e </a:t>
              </a:r>
              <a:r>
                <a:rPr lang="pt-PT" sz="1100" i="1">
                  <a:solidFill>
                    <a:schemeClr val="dk1"/>
                  </a:solidFill>
                  <a:effectLst/>
                  <a:latin typeface="+mn-lt"/>
                  <a:ea typeface="+mn-ea"/>
                  <a:cs typeface="+mn-cs"/>
                </a:rPr>
                <a:t>t</a:t>
              </a:r>
              <a:r>
                <a:rPr lang="pt-PT" sz="1100">
                  <a:solidFill>
                    <a:schemeClr val="dk1"/>
                  </a:solidFill>
                  <a:effectLst/>
                  <a:latin typeface="+mn-lt"/>
                  <a:ea typeface="+mn-ea"/>
                  <a:cs typeface="+mn-cs"/>
                </a:rPr>
                <a:t>. A fórmula de cálculo do ILDR pode ser aplicada a um qualquer concelho ou também a um qualquer somatório de concelhos, permitindo desse modo obter valores por NUTS III e também para a região NUTS II.</a:t>
              </a:r>
            </a:p>
            <a:p>
              <a:endParaRPr lang="pt-PT" sz="800">
                <a:solidFill>
                  <a:schemeClr val="dk1"/>
                </a:solidFill>
                <a:effectLst/>
                <a:latin typeface="+mn-lt"/>
                <a:ea typeface="+mn-ea"/>
                <a:cs typeface="+mn-cs"/>
              </a:endParaRPr>
            </a:p>
            <a:p>
              <a:r>
                <a:rPr lang="pt-PT" sz="1100">
                  <a:solidFill>
                    <a:schemeClr val="dk1"/>
                  </a:solidFill>
                  <a:effectLst/>
                  <a:latin typeface="+mn-lt"/>
                  <a:ea typeface="+mn-ea"/>
                  <a:cs typeface="+mn-cs"/>
                </a:rPr>
                <a:t>Ao nível da Região do Norte, o ILDR proporciona sempre valores inferiores aos da taxa de desemprego. Em rigor, as diferenças entre o ILDR e a taxa de desemprego estimada pelo INE dependem da taxa de atividade (aferida face à população residente de 15 ou mais anos) e da estrutura etária, além da própria diferença entre o Desemprego Registado contabilizado pelo IEFP e a população desempregada estimada pelo INE.</a:t>
              </a:r>
              <a:endParaRPr lang="pt-PT" sz="1100"/>
            </a:p>
          </xdr:txBody>
        </xdr:sp>
      </mc:Fallback>
    </mc:AlternateContent>
    <xdr:clientData/>
  </xdr:twoCellAnchor>
  <xdr:twoCellAnchor editAs="oneCell">
    <xdr:from>
      <xdr:col>5</xdr:col>
      <xdr:colOff>328634</xdr:colOff>
      <xdr:row>13</xdr:row>
      <xdr:rowOff>0</xdr:rowOff>
    </xdr:from>
    <xdr:to>
      <xdr:col>11</xdr:col>
      <xdr:colOff>266699</xdr:colOff>
      <xdr:row>25</xdr:row>
      <xdr:rowOff>95250</xdr:rowOff>
    </xdr:to>
    <xdr:pic>
      <xdr:nvPicPr>
        <xdr:cNvPr id="5" name="Imagem 4">
          <a:extLst>
            <a:ext uri="{FF2B5EF4-FFF2-40B4-BE49-F238E27FC236}">
              <a16:creationId xmlns:a16="http://schemas.microsoft.com/office/drawing/2014/main" id="{DC3D8099-7F3D-4E1C-9260-9D981A63EF0A}"/>
            </a:ext>
          </a:extLst>
        </xdr:cNvPr>
        <xdr:cNvPicPr>
          <a:picLocks noChangeAspect="1"/>
        </xdr:cNvPicPr>
      </xdr:nvPicPr>
      <xdr:blipFill rotWithShape="1">
        <a:blip xmlns:r="http://schemas.openxmlformats.org/officeDocument/2006/relationships" r:embed="rId1"/>
        <a:srcRect l="3633" t="6509" b="4297"/>
        <a:stretch/>
      </xdr:blipFill>
      <xdr:spPr>
        <a:xfrm>
          <a:off x="3376634" y="2762250"/>
          <a:ext cx="3595665" cy="23812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0</xdr:row>
      <xdr:rowOff>17317</xdr:rowOff>
    </xdr:from>
    <xdr:to>
      <xdr:col>1</xdr:col>
      <xdr:colOff>1896341</xdr:colOff>
      <xdr:row>1</xdr:row>
      <xdr:rowOff>147204</xdr:rowOff>
    </xdr:to>
    <xdr:pic>
      <xdr:nvPicPr>
        <xdr:cNvPr id="3" name="Imagem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0492" t="18261" r="10275" b="21111"/>
        <a:stretch/>
      </xdr:blipFill>
      <xdr:spPr>
        <a:xfrm>
          <a:off x="337705" y="17317"/>
          <a:ext cx="1896341" cy="71870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X:\Norte%20Conjuntura\DADOS_ESTATISTICOS_De_varias_entidades\IEFP\Dados%20por%20concelho\NC.%20Desemprego%20Registado%20RN.xlsx" TargetMode="External"/><Relationship Id="rId1" Type="http://schemas.openxmlformats.org/officeDocument/2006/relationships/externalLinkPath" Target="file:///X:\Norte%20Conjuntura\DADOS_ESTATISTICOS_De_varias_entidades\IEFP\Dados%20por%20concelho\NC.%20Desemprego%20Registado%20R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ados mensais"/>
      <sheetName val="Introduzir valores"/>
      <sheetName val="Vh mensais"/>
      <sheetName val="V em cadeia mensais"/>
      <sheetName val="Médias Trimestrais "/>
      <sheetName val="Vh Trimestrais"/>
      <sheetName val="v em cadeia Trimestrais"/>
      <sheetName val="Médias anuais"/>
      <sheetName val="VH anuais"/>
      <sheetName val=" Quadro 20 mun (val abs)"/>
      <sheetName val=" Quadro 20 mun (vah)"/>
      <sheetName val="Pop Res.média 15a64(estimat) "/>
      <sheetName val="ILDR 15_64(estimativas) "/>
      <sheetName val="PopResid.média 15a64(rev11a21)"/>
      <sheetName val="ILDR 15_64(rev11a21)"/>
      <sheetName val="Folha1"/>
      <sheetName val="Folha síntese-gráfico"/>
      <sheetName val="Gr variação homologa AL CAV"/>
      <sheetName val="Gr variação homologa AVE AMP"/>
      <sheetName val="Gr variação homologa TS AT"/>
      <sheetName val="Gr variação homologa Douro e TT"/>
      <sheetName val="Quadro NUTS3 (Valor abs)"/>
      <sheetName val="Quadro NUTS3 (VH)"/>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2">
          <cell r="B2" t="str">
            <v>Alto Minho</v>
          </cell>
        </row>
        <row r="3">
          <cell r="B3" t="str">
            <v>Arcos de Valdevez</v>
          </cell>
        </row>
        <row r="4">
          <cell r="B4" t="str">
            <v>Caminha</v>
          </cell>
        </row>
        <row r="5">
          <cell r="B5" t="str">
            <v>Melgaço</v>
          </cell>
        </row>
        <row r="6">
          <cell r="B6" t="str">
            <v>Monção</v>
          </cell>
        </row>
        <row r="7">
          <cell r="B7" t="str">
            <v>Paredes de Coura</v>
          </cell>
        </row>
        <row r="8">
          <cell r="B8" t="str">
            <v>Ponte da Barca</v>
          </cell>
        </row>
        <row r="9">
          <cell r="B9" t="str">
            <v>Ponte de Lima</v>
          </cell>
        </row>
        <row r="10">
          <cell r="B10" t="str">
            <v>Valença</v>
          </cell>
        </row>
        <row r="11">
          <cell r="B11" t="str">
            <v>Viana do Castelo</v>
          </cell>
        </row>
        <row r="12">
          <cell r="B12" t="str">
            <v>Vila Nova de Cerveira</v>
          </cell>
        </row>
        <row r="13">
          <cell r="B13" t="str">
            <v>Cávado</v>
          </cell>
        </row>
        <row r="14">
          <cell r="B14" t="str">
            <v>Amares</v>
          </cell>
        </row>
        <row r="15">
          <cell r="B15" t="str">
            <v>Barcelos</v>
          </cell>
        </row>
        <row r="16">
          <cell r="B16" t="str">
            <v>Braga</v>
          </cell>
        </row>
        <row r="17">
          <cell r="B17" t="str">
            <v>Esposende</v>
          </cell>
        </row>
        <row r="18">
          <cell r="B18" t="str">
            <v>Terras de Bouro</v>
          </cell>
        </row>
        <row r="19">
          <cell r="B19" t="str">
            <v>Vila Verde</v>
          </cell>
        </row>
        <row r="20">
          <cell r="B20" t="str">
            <v>Ave</v>
          </cell>
        </row>
        <row r="21">
          <cell r="B21" t="str">
            <v>Cabeceiras de Basto</v>
          </cell>
        </row>
        <row r="22">
          <cell r="B22" t="str">
            <v>Fafe</v>
          </cell>
        </row>
        <row r="23">
          <cell r="B23" t="str">
            <v>Guimarães</v>
          </cell>
        </row>
        <row r="24">
          <cell r="B24" t="str">
            <v>Mondim de Basto</v>
          </cell>
        </row>
        <row r="25">
          <cell r="B25" t="str">
            <v>Póvoa de Lanhoso</v>
          </cell>
        </row>
        <row r="26">
          <cell r="B26" t="str">
            <v>Vieira do Minho</v>
          </cell>
        </row>
        <row r="27">
          <cell r="B27" t="str">
            <v>Vila Nova de Famalicão</v>
          </cell>
        </row>
        <row r="28">
          <cell r="B28" t="str">
            <v>Vizela</v>
          </cell>
        </row>
        <row r="29">
          <cell r="B29" t="str">
            <v>Área Metropolitana do Porto</v>
          </cell>
        </row>
        <row r="30">
          <cell r="B30" t="str">
            <v>Arouca</v>
          </cell>
        </row>
        <row r="31">
          <cell r="B31" t="str">
            <v>Espinho</v>
          </cell>
        </row>
        <row r="32">
          <cell r="B32" t="str">
            <v>Gondomar</v>
          </cell>
        </row>
        <row r="33">
          <cell r="B33" t="str">
            <v>Maia</v>
          </cell>
        </row>
        <row r="34">
          <cell r="B34" t="str">
            <v>Matosinhos</v>
          </cell>
        </row>
        <row r="35">
          <cell r="B35" t="str">
            <v>Oliveira de Azeméis</v>
          </cell>
        </row>
        <row r="36">
          <cell r="B36" t="str">
            <v>Paredes</v>
          </cell>
        </row>
        <row r="37">
          <cell r="B37" t="str">
            <v>Porto</v>
          </cell>
        </row>
        <row r="38">
          <cell r="B38" t="str">
            <v>Póvoa de Varzim</v>
          </cell>
        </row>
        <row r="39">
          <cell r="B39" t="str">
            <v>Santa Maria da Feira</v>
          </cell>
        </row>
        <row r="40">
          <cell r="B40" t="str">
            <v>Santo Tirso</v>
          </cell>
        </row>
        <row r="41">
          <cell r="B41" t="str">
            <v>São João da Madeira</v>
          </cell>
        </row>
        <row r="42">
          <cell r="B42" t="str">
            <v>Trofa</v>
          </cell>
        </row>
        <row r="43">
          <cell r="B43" t="str">
            <v>Vale de Cambra</v>
          </cell>
        </row>
        <row r="44">
          <cell r="B44" t="str">
            <v>Valongo</v>
          </cell>
        </row>
        <row r="45">
          <cell r="B45" t="str">
            <v>Vila do Conde</v>
          </cell>
        </row>
        <row r="46">
          <cell r="B46" t="str">
            <v>Vila Nova de Gaia</v>
          </cell>
        </row>
        <row r="47">
          <cell r="B47" t="str">
            <v>Alto Tâmega</v>
          </cell>
        </row>
        <row r="48">
          <cell r="B48" t="str">
            <v>Boticas</v>
          </cell>
        </row>
        <row r="49">
          <cell r="B49" t="str">
            <v>Chaves</v>
          </cell>
        </row>
        <row r="50">
          <cell r="B50" t="str">
            <v>Montalegre</v>
          </cell>
        </row>
        <row r="51">
          <cell r="B51" t="str">
            <v>Ribeira de Pena</v>
          </cell>
        </row>
        <row r="52">
          <cell r="B52" t="str">
            <v>Valpaços</v>
          </cell>
        </row>
        <row r="53">
          <cell r="B53" t="str">
            <v>Vila Pouca de Aguiar</v>
          </cell>
        </row>
        <row r="54">
          <cell r="B54" t="str">
            <v>Tâmega e Sousa</v>
          </cell>
        </row>
        <row r="55">
          <cell r="B55" t="str">
            <v>Amarante</v>
          </cell>
        </row>
        <row r="56">
          <cell r="B56" t="str">
            <v>Baião</v>
          </cell>
        </row>
        <row r="57">
          <cell r="B57" t="str">
            <v>Castelo de Paiva</v>
          </cell>
        </row>
        <row r="58">
          <cell r="B58" t="str">
            <v>Celorico de Basto</v>
          </cell>
        </row>
        <row r="59">
          <cell r="B59" t="str">
            <v>Cinfães</v>
          </cell>
        </row>
        <row r="60">
          <cell r="B60" t="str">
            <v>Felgueiras</v>
          </cell>
        </row>
        <row r="61">
          <cell r="B61" t="str">
            <v>Lousada</v>
          </cell>
        </row>
        <row r="62">
          <cell r="B62" t="str">
            <v>Marco de Canaveses</v>
          </cell>
        </row>
        <row r="63">
          <cell r="B63" t="str">
            <v>Paços de Ferreira</v>
          </cell>
        </row>
        <row r="64">
          <cell r="B64" t="str">
            <v>Penafiel</v>
          </cell>
        </row>
        <row r="65">
          <cell r="B65" t="str">
            <v>Resende</v>
          </cell>
        </row>
        <row r="66">
          <cell r="B66" t="str">
            <v>Douro</v>
          </cell>
        </row>
        <row r="67">
          <cell r="B67" t="str">
            <v>Alijó</v>
          </cell>
        </row>
        <row r="68">
          <cell r="B68" t="str">
            <v>Armamar</v>
          </cell>
        </row>
        <row r="69">
          <cell r="B69" t="str">
            <v>Carrazeda de Ansiães</v>
          </cell>
        </row>
        <row r="70">
          <cell r="B70" t="str">
            <v>Freixo de Espada à Cinta</v>
          </cell>
        </row>
        <row r="71">
          <cell r="B71" t="str">
            <v>Lamego</v>
          </cell>
        </row>
        <row r="72">
          <cell r="B72" t="str">
            <v>Mesão Frio</v>
          </cell>
        </row>
        <row r="73">
          <cell r="B73" t="str">
            <v>Moimenta da Beira</v>
          </cell>
        </row>
        <row r="74">
          <cell r="B74" t="str">
            <v>Murça</v>
          </cell>
        </row>
        <row r="75">
          <cell r="B75" t="str">
            <v>Penedono</v>
          </cell>
        </row>
        <row r="76">
          <cell r="B76" t="str">
            <v>Peso da Régua</v>
          </cell>
        </row>
        <row r="77">
          <cell r="B77" t="str">
            <v>Sabrosa</v>
          </cell>
        </row>
        <row r="78">
          <cell r="B78" t="str">
            <v>Santa Marta de Penaguião</v>
          </cell>
        </row>
        <row r="79">
          <cell r="B79" t="str">
            <v>São João da Pesqueira</v>
          </cell>
        </row>
        <row r="80">
          <cell r="B80" t="str">
            <v>Sernancelhe</v>
          </cell>
        </row>
        <row r="81">
          <cell r="B81" t="str">
            <v>Tabuaço</v>
          </cell>
        </row>
        <row r="82">
          <cell r="B82" t="str">
            <v>Tarouca</v>
          </cell>
        </row>
        <row r="83">
          <cell r="B83" t="str">
            <v>Torre de Moncorvo</v>
          </cell>
        </row>
        <row r="84">
          <cell r="B84" t="str">
            <v>Vila Nova de Foz Côa</v>
          </cell>
        </row>
        <row r="85">
          <cell r="B85" t="str">
            <v>Vila Real</v>
          </cell>
        </row>
        <row r="86">
          <cell r="B86" t="str">
            <v>Terras de Trás-os-Montes</v>
          </cell>
        </row>
        <row r="87">
          <cell r="B87" t="str">
            <v>Alfândega da Fé</v>
          </cell>
        </row>
        <row r="88">
          <cell r="B88" t="str">
            <v>Bragança</v>
          </cell>
        </row>
        <row r="89">
          <cell r="B89" t="str">
            <v>Macedo de Cavaleiros</v>
          </cell>
        </row>
        <row r="90">
          <cell r="B90" t="str">
            <v>Miranda do Douro</v>
          </cell>
        </row>
        <row r="91">
          <cell r="B91" t="str">
            <v>Mirandela</v>
          </cell>
        </row>
        <row r="92">
          <cell r="B92" t="str">
            <v>Mogadouro</v>
          </cell>
        </row>
        <row r="93">
          <cell r="B93" t="str">
            <v>Vila Flor</v>
          </cell>
        </row>
        <row r="94">
          <cell r="B94" t="str">
            <v>Vimioso</v>
          </cell>
        </row>
        <row r="95">
          <cell r="B95" t="str">
            <v>Vinhais</v>
          </cell>
        </row>
      </sheetData>
      <sheetData sheetId="13"/>
      <sheetData sheetId="14"/>
      <sheetData sheetId="15"/>
      <sheetData sheetId="16"/>
      <sheetData sheetId="17" refreshError="1"/>
      <sheetData sheetId="18" refreshError="1"/>
      <sheetData sheetId="19" refreshError="1"/>
      <sheetData sheetId="20" refreshError="1"/>
      <sheetData sheetId="21"/>
      <sheetData sheetId="2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O2:O3"/>
  <sheetViews>
    <sheetView showGridLines="0" tabSelected="1" topLeftCell="B1" workbookViewId="0">
      <selection activeCell="S12" sqref="S12"/>
    </sheetView>
  </sheetViews>
  <sheetFormatPr defaultRowHeight="15" x14ac:dyDescent="0.25"/>
  <cols>
    <col min="3" max="3" width="9.140625" customWidth="1"/>
  </cols>
  <sheetData>
    <row r="2" spans="15:15" ht="37.5" customHeight="1" x14ac:dyDescent="0.25"/>
    <row r="3" spans="15:15" x14ac:dyDescent="0.25">
      <c r="O3" s="26" t="s">
        <v>106</v>
      </c>
    </row>
  </sheetData>
  <hyperlinks>
    <hyperlink ref="O3" location="'ILDR resultados'!A1" display="IDLR Resultados" xr:uid="{00000000-0004-0000-0000-000000000000}"/>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A104"/>
  <sheetViews>
    <sheetView showGridLines="0" zoomScale="93" zoomScaleNormal="93" workbookViewId="0">
      <selection activeCell="B2" sqref="B2:W2"/>
    </sheetView>
  </sheetViews>
  <sheetFormatPr defaultRowHeight="12.75" x14ac:dyDescent="0.2"/>
  <cols>
    <col min="1" max="1" width="5" style="1" customWidth="1"/>
    <col min="2" max="2" width="34" style="1" customWidth="1"/>
    <col min="3" max="11" width="8" style="1" customWidth="1"/>
    <col min="12" max="14" width="8.140625" style="1" customWidth="1"/>
    <col min="15" max="15" width="0.7109375" style="1" customWidth="1"/>
    <col min="16" max="25" width="10.5703125" style="1" customWidth="1"/>
    <col min="26" max="26" width="10.5703125" style="36" customWidth="1"/>
    <col min="27" max="27" width="10.7109375" style="36" customWidth="1"/>
    <col min="28" max="16384" width="9.140625" style="1"/>
  </cols>
  <sheetData>
    <row r="1" spans="1:27" ht="46.5" customHeight="1" x14ac:dyDescent="0.2">
      <c r="K1" s="1" t="s">
        <v>109</v>
      </c>
      <c r="L1" s="1" t="s">
        <v>109</v>
      </c>
      <c r="M1" s="1" t="s">
        <v>109</v>
      </c>
      <c r="N1" s="1" t="s">
        <v>109</v>
      </c>
    </row>
    <row r="2" spans="1:27" ht="33.75" customHeight="1" thickBot="1" x14ac:dyDescent="0.4">
      <c r="B2" s="38" t="s">
        <v>114</v>
      </c>
      <c r="C2" s="38"/>
      <c r="D2" s="38"/>
      <c r="E2" s="38"/>
      <c r="F2" s="38"/>
      <c r="G2" s="38"/>
      <c r="H2" s="38"/>
      <c r="I2" s="38"/>
      <c r="J2" s="38"/>
      <c r="K2" s="38"/>
      <c r="L2" s="38"/>
      <c r="M2" s="38"/>
      <c r="N2" s="38"/>
      <c r="O2" s="38"/>
      <c r="P2" s="38"/>
      <c r="Q2" s="38"/>
      <c r="R2" s="38"/>
      <c r="S2" s="38"/>
      <c r="T2" s="38"/>
      <c r="U2" s="38"/>
      <c r="V2" s="38"/>
      <c r="W2" s="38"/>
      <c r="X2" s="27"/>
      <c r="Y2" s="27"/>
      <c r="Z2" s="37"/>
      <c r="AA2" s="37"/>
    </row>
    <row r="3" spans="1:27" s="2" customFormat="1" ht="42.75" customHeight="1" x14ac:dyDescent="0.3">
      <c r="B3" s="34" t="s">
        <v>0</v>
      </c>
      <c r="C3" s="42" t="s">
        <v>1</v>
      </c>
      <c r="D3" s="43"/>
      <c r="E3" s="43"/>
      <c r="F3" s="43"/>
      <c r="G3" s="43"/>
      <c r="H3" s="43"/>
      <c r="I3" s="43"/>
      <c r="J3" s="43"/>
      <c r="K3" s="43"/>
      <c r="L3" s="43"/>
      <c r="M3" s="43"/>
      <c r="N3" s="43"/>
      <c r="O3" s="35"/>
      <c r="P3" s="39" t="s">
        <v>2</v>
      </c>
      <c r="Q3" s="40"/>
      <c r="R3" s="40"/>
      <c r="S3" s="40"/>
      <c r="T3" s="40"/>
      <c r="U3" s="40"/>
      <c r="V3" s="40"/>
      <c r="W3" s="40"/>
      <c r="X3" s="40"/>
      <c r="Y3" s="40"/>
      <c r="Z3" s="40"/>
      <c r="AA3" s="41"/>
    </row>
    <row r="4" spans="1:27" ht="22.5" customHeight="1" thickBot="1" x14ac:dyDescent="0.35">
      <c r="B4" s="3" t="s">
        <v>3</v>
      </c>
      <c r="C4" s="31" t="s">
        <v>4</v>
      </c>
      <c r="D4" s="32" t="s">
        <v>5</v>
      </c>
      <c r="E4" s="31" t="s">
        <v>6</v>
      </c>
      <c r="F4" s="32" t="s">
        <v>7</v>
      </c>
      <c r="G4" s="31" t="s">
        <v>8</v>
      </c>
      <c r="H4" s="32" t="s">
        <v>9</v>
      </c>
      <c r="I4" s="31" t="s">
        <v>107</v>
      </c>
      <c r="J4" s="31" t="s">
        <v>108</v>
      </c>
      <c r="K4" s="31" t="s">
        <v>110</v>
      </c>
      <c r="L4" s="31" t="s">
        <v>111</v>
      </c>
      <c r="M4" s="31" t="s">
        <v>112</v>
      </c>
      <c r="N4" s="31" t="s">
        <v>113</v>
      </c>
      <c r="O4" s="4"/>
      <c r="P4" s="31" t="s">
        <v>4</v>
      </c>
      <c r="Q4" s="31" t="s">
        <v>5</v>
      </c>
      <c r="R4" s="32" t="s">
        <v>6</v>
      </c>
      <c r="S4" s="31" t="s">
        <v>7</v>
      </c>
      <c r="T4" s="32" t="s">
        <v>8</v>
      </c>
      <c r="U4" s="31" t="s">
        <v>9</v>
      </c>
      <c r="V4" s="32" t="s">
        <v>107</v>
      </c>
      <c r="W4" s="31" t="s">
        <v>108</v>
      </c>
      <c r="X4" s="31" t="s">
        <v>110</v>
      </c>
      <c r="Y4" s="31" t="s">
        <v>111</v>
      </c>
      <c r="Z4" s="31" t="s">
        <v>112</v>
      </c>
      <c r="AA4" s="33" t="s">
        <v>113</v>
      </c>
    </row>
    <row r="5" spans="1:27" ht="18" x14ac:dyDescent="0.3">
      <c r="B5" s="5" t="s">
        <v>10</v>
      </c>
      <c r="C5" s="6">
        <v>9.4688796140061005</v>
      </c>
      <c r="D5" s="6">
        <v>11.259479573410999</v>
      </c>
      <c r="E5" s="6">
        <v>12.005391663986229</v>
      </c>
      <c r="F5" s="6">
        <v>11.116953940234881</v>
      </c>
      <c r="G5" s="6">
        <v>9.7914893812980335</v>
      </c>
      <c r="H5" s="6">
        <v>9.1118706078900349</v>
      </c>
      <c r="I5" s="6">
        <v>7.6585128891229441</v>
      </c>
      <c r="J5" s="6">
        <v>6.2668120385169486</v>
      </c>
      <c r="K5" s="6">
        <v>5.4556967361975923</v>
      </c>
      <c r="L5" s="6">
        <v>6.2675716610432382</v>
      </c>
      <c r="M5" s="6">
        <v>6.1853454583285359</v>
      </c>
      <c r="N5" s="6">
        <v>4.9915139759867335</v>
      </c>
      <c r="O5" s="7">
        <v>296353.33333333331</v>
      </c>
      <c r="P5" s="8">
        <v>237487.83333333334</v>
      </c>
      <c r="Q5" s="8">
        <v>280366.33333333337</v>
      </c>
      <c r="R5" s="8">
        <v>296353.33333333331</v>
      </c>
      <c r="S5" s="8">
        <v>271764.16666666669</v>
      </c>
      <c r="T5" s="8">
        <v>237431.91666666669</v>
      </c>
      <c r="U5" s="8">
        <v>219363.00000000003</v>
      </c>
      <c r="V5" s="8">
        <v>183091.41666666666</v>
      </c>
      <c r="W5" s="8">
        <v>148955.41666666666</v>
      </c>
      <c r="X5" s="8">
        <v>128974.41666666667</v>
      </c>
      <c r="Y5" s="8">
        <v>147352.33333333331</v>
      </c>
      <c r="Z5" s="8">
        <v>144772</v>
      </c>
      <c r="AA5" s="9">
        <v>116680.08333333333</v>
      </c>
    </row>
    <row r="6" spans="1:27" ht="18" x14ac:dyDescent="0.3">
      <c r="A6" s="1">
        <f>IF(B6='[1]ILDR 15_64(estimativas) '!$B2,0,111)</f>
        <v>0</v>
      </c>
      <c r="B6" s="10" t="s">
        <v>11</v>
      </c>
      <c r="C6" s="11">
        <v>7.011361688034393</v>
      </c>
      <c r="D6" s="11">
        <v>8.4027083131661886</v>
      </c>
      <c r="E6" s="11">
        <v>9.0821791260052329</v>
      </c>
      <c r="F6" s="11">
        <v>8.1105021589619302</v>
      </c>
      <c r="G6" s="11">
        <v>6.9935910776343384</v>
      </c>
      <c r="H6" s="11">
        <v>6.4298513278105123</v>
      </c>
      <c r="I6" s="11">
        <v>4.9818276130767742</v>
      </c>
      <c r="J6" s="11">
        <v>3.6217899591734359</v>
      </c>
      <c r="K6" s="11">
        <v>3.2079669381921612</v>
      </c>
      <c r="L6" s="11">
        <v>4.3347303953697365</v>
      </c>
      <c r="M6" s="11">
        <v>4.006153451701814</v>
      </c>
      <c r="N6" s="11">
        <v>3.1043279747748391</v>
      </c>
      <c r="O6" s="12"/>
      <c r="P6" s="13">
        <v>10973.166666666666</v>
      </c>
      <c r="Q6" s="13">
        <v>13020.416666666666</v>
      </c>
      <c r="R6" s="13">
        <v>13894.916666666666</v>
      </c>
      <c r="S6" s="13">
        <v>12231.083333333334</v>
      </c>
      <c r="T6" s="13">
        <v>10417.583333333334</v>
      </c>
      <c r="U6" s="13">
        <v>9461.3333333333339</v>
      </c>
      <c r="V6" s="13">
        <v>7235.083333333333</v>
      </c>
      <c r="W6" s="13">
        <v>5198.5</v>
      </c>
      <c r="X6" s="13">
        <v>4556.5</v>
      </c>
      <c r="Y6" s="13">
        <v>6117.583333333333</v>
      </c>
      <c r="Z6" s="13">
        <v>5625</v>
      </c>
      <c r="AA6" s="14">
        <v>4340.083333333333</v>
      </c>
    </row>
    <row r="7" spans="1:27" ht="17.25" customHeight="1" x14ac:dyDescent="0.3">
      <c r="A7" s="1">
        <f>IF(B7='[1]ILDR 15_64(estimativas) '!$B3,0,111)</f>
        <v>0</v>
      </c>
      <c r="B7" s="15" t="s">
        <v>12</v>
      </c>
      <c r="C7" s="16">
        <v>6.8419253124643848</v>
      </c>
      <c r="D7" s="16">
        <v>8.2945049867149283</v>
      </c>
      <c r="E7" s="16">
        <v>9.256498770856215</v>
      </c>
      <c r="F7" s="16">
        <v>7.6992753623188417</v>
      </c>
      <c r="G7" s="16">
        <v>7.1011673151750969</v>
      </c>
      <c r="H7" s="16">
        <v>6.4819769755347911</v>
      </c>
      <c r="I7" s="16">
        <v>5.2237867739502137</v>
      </c>
      <c r="J7" s="16">
        <v>4.1945426911549548</v>
      </c>
      <c r="K7" s="16">
        <v>4.0481747197971591</v>
      </c>
      <c r="L7" s="16">
        <v>4.738911951059646</v>
      </c>
      <c r="M7" s="16">
        <v>4.29462289681139</v>
      </c>
      <c r="N7" s="16">
        <v>3.2220841469909458</v>
      </c>
      <c r="O7" s="28"/>
      <c r="P7" s="17">
        <v>900.5</v>
      </c>
      <c r="Q7" s="17">
        <v>1077</v>
      </c>
      <c r="R7" s="17">
        <v>1179.8333333333333</v>
      </c>
      <c r="S7" s="17">
        <v>963.33333333333337</v>
      </c>
      <c r="T7" s="17">
        <v>876</v>
      </c>
      <c r="U7" s="17">
        <v>787.33333333333337</v>
      </c>
      <c r="V7" s="17">
        <v>623.25</v>
      </c>
      <c r="W7" s="17">
        <v>492.16666666666669</v>
      </c>
      <c r="X7" s="17">
        <v>468.33333333333331</v>
      </c>
      <c r="Y7" s="17">
        <v>542.25</v>
      </c>
      <c r="Z7" s="17">
        <v>486.66666666666669</v>
      </c>
      <c r="AA7" s="18">
        <v>363</v>
      </c>
    </row>
    <row r="8" spans="1:27" ht="17.25" customHeight="1" x14ac:dyDescent="0.3">
      <c r="A8" s="1">
        <f>IF(B8='[1]ILDR 15_64(estimativas) '!$B4,0,111)</f>
        <v>0</v>
      </c>
      <c r="B8" s="15" t="s">
        <v>13</v>
      </c>
      <c r="C8" s="16">
        <v>6.7217668907511436</v>
      </c>
      <c r="D8" s="16">
        <v>8.5217999533690829</v>
      </c>
      <c r="E8" s="16">
        <v>9.1314242366774128</v>
      </c>
      <c r="F8" s="16">
        <v>8.7455958299145706</v>
      </c>
      <c r="G8" s="16">
        <v>7.18987963645296</v>
      </c>
      <c r="H8" s="16">
        <v>6.460426141569628</v>
      </c>
      <c r="I8" s="16">
        <v>5.1664384372199956</v>
      </c>
      <c r="J8" s="16">
        <v>3.9205580180737378</v>
      </c>
      <c r="K8" s="16">
        <v>3.4239282223153191</v>
      </c>
      <c r="L8" s="16">
        <v>4.3228781638328577</v>
      </c>
      <c r="M8" s="16">
        <v>3.9605184164989224</v>
      </c>
      <c r="N8" s="16">
        <v>3.1377515125932174</v>
      </c>
      <c r="O8" s="28"/>
      <c r="P8" s="17">
        <v>729.91666666666663</v>
      </c>
      <c r="Q8" s="17">
        <v>913.75</v>
      </c>
      <c r="R8" s="17">
        <v>963</v>
      </c>
      <c r="S8" s="17">
        <v>906</v>
      </c>
      <c r="T8" s="17">
        <v>731.75</v>
      </c>
      <c r="U8" s="17">
        <v>646.33333333333337</v>
      </c>
      <c r="V8" s="17">
        <v>509.33333333333331</v>
      </c>
      <c r="W8" s="17">
        <v>380.33333333333331</v>
      </c>
      <c r="X8" s="17">
        <v>326.91666666666669</v>
      </c>
      <c r="Y8" s="17">
        <v>409.33333333333331</v>
      </c>
      <c r="Z8" s="17">
        <v>373.83333333333331</v>
      </c>
      <c r="AA8" s="18">
        <v>297.33333333333331</v>
      </c>
    </row>
    <row r="9" spans="1:27" ht="17.25" customHeight="1" x14ac:dyDescent="0.3">
      <c r="A9" s="1">
        <f>IF(B9='[1]ILDR 15_64(estimativas) '!$B5,0,111)</f>
        <v>0</v>
      </c>
      <c r="B9" s="15" t="s">
        <v>14</v>
      </c>
      <c r="C9" s="16">
        <v>3.2932445416293943</v>
      </c>
      <c r="D9" s="16">
        <v>4.0266531713900138</v>
      </c>
      <c r="E9" s="16">
        <v>5.2063854837592638</v>
      </c>
      <c r="F9" s="16">
        <v>4.1822521463432007</v>
      </c>
      <c r="G9" s="16">
        <v>4.0677966101694913</v>
      </c>
      <c r="H9" s="16">
        <v>4.4020583957937127</v>
      </c>
      <c r="I9" s="16">
        <v>3.5447975220832859</v>
      </c>
      <c r="J9" s="16">
        <v>3.0606238964096524</v>
      </c>
      <c r="K9" s="16">
        <v>2.7146387909728129</v>
      </c>
      <c r="L9" s="16">
        <v>3.2723449001051521</v>
      </c>
      <c r="M9" s="16">
        <v>2.9160152857391002</v>
      </c>
      <c r="N9" s="16">
        <v>2.7951135307396098</v>
      </c>
      <c r="O9" s="28"/>
      <c r="P9" s="17">
        <v>165.66666666666666</v>
      </c>
      <c r="Q9" s="17">
        <v>198.91666666666666</v>
      </c>
      <c r="R9" s="17">
        <v>250.58333333333334</v>
      </c>
      <c r="S9" s="17">
        <v>195.66666666666666</v>
      </c>
      <c r="T9" s="17">
        <v>186</v>
      </c>
      <c r="U9" s="17">
        <v>196.75</v>
      </c>
      <c r="V9" s="17">
        <v>154.5</v>
      </c>
      <c r="W9" s="17">
        <v>130</v>
      </c>
      <c r="X9" s="17">
        <v>111.66666666666667</v>
      </c>
      <c r="Y9" s="17">
        <v>129.66666666666666</v>
      </c>
      <c r="Z9" s="17">
        <v>111.91666666666667</v>
      </c>
      <c r="AA9" s="18">
        <v>105.25</v>
      </c>
    </row>
    <row r="10" spans="1:27" ht="17.25" customHeight="1" x14ac:dyDescent="0.3">
      <c r="A10" s="1">
        <f>IF(B10='[1]ILDR 15_64(estimativas) '!$B6,0,111)</f>
        <v>0</v>
      </c>
      <c r="B10" s="15" t="s">
        <v>15</v>
      </c>
      <c r="C10" s="16">
        <v>4.2764186059727791</v>
      </c>
      <c r="D10" s="16">
        <v>5.3544201835390233</v>
      </c>
      <c r="E10" s="16">
        <v>6.375858541575333</v>
      </c>
      <c r="F10" s="16">
        <v>5.9345299374841467</v>
      </c>
      <c r="G10" s="16">
        <v>5.3613212994195765</v>
      </c>
      <c r="H10" s="16">
        <v>4.7016876266493419</v>
      </c>
      <c r="I10" s="16">
        <v>3.7412228796844187</v>
      </c>
      <c r="J10" s="16">
        <v>3.2529151588258949</v>
      </c>
      <c r="K10" s="16">
        <v>3.180368098159509</v>
      </c>
      <c r="L10" s="16">
        <v>4.2374420178609746</v>
      </c>
      <c r="M10" s="16">
        <v>3.8948822961409122</v>
      </c>
      <c r="N10" s="16">
        <v>2.9685876160783131</v>
      </c>
      <c r="O10" s="28"/>
      <c r="P10" s="17">
        <v>501.66666666666669</v>
      </c>
      <c r="Q10" s="17">
        <v>620.41666666666663</v>
      </c>
      <c r="R10" s="17">
        <v>727.16666666666663</v>
      </c>
      <c r="S10" s="17">
        <v>662.91666666666663</v>
      </c>
      <c r="T10" s="17">
        <v>588.08333333333337</v>
      </c>
      <c r="U10" s="17">
        <v>506.58333333333331</v>
      </c>
      <c r="V10" s="17">
        <v>395.16666666666669</v>
      </c>
      <c r="W10" s="17">
        <v>337.08333333333331</v>
      </c>
      <c r="X10" s="17">
        <v>324</v>
      </c>
      <c r="Y10" s="17">
        <v>427.83333333333331</v>
      </c>
      <c r="Z10" s="17">
        <v>389.91666666666669</v>
      </c>
      <c r="AA10" s="18">
        <v>295.16666666666669</v>
      </c>
    </row>
    <row r="11" spans="1:27" ht="17.25" customHeight="1" x14ac:dyDescent="0.3">
      <c r="A11" s="1">
        <f>IF(B11='[1]ILDR 15_64(estimativas) '!$B7,0,111)</f>
        <v>0</v>
      </c>
      <c r="B11" s="15" t="s">
        <v>16</v>
      </c>
      <c r="C11" s="16">
        <v>7.1385928778245429</v>
      </c>
      <c r="D11" s="16">
        <v>9.1004813477737674</v>
      </c>
      <c r="E11" s="16">
        <v>11.239777859148052</v>
      </c>
      <c r="F11" s="16">
        <v>8.9358926574729782</v>
      </c>
      <c r="G11" s="16">
        <v>7.3306910760907176</v>
      </c>
      <c r="H11" s="16">
        <v>6.1110581051426385</v>
      </c>
      <c r="I11" s="16">
        <v>4.5887195318026883</v>
      </c>
      <c r="J11" s="16">
        <v>3.1583730970234036</v>
      </c>
      <c r="K11" s="16">
        <v>3.4739291449546092</v>
      </c>
      <c r="L11" s="16">
        <v>6.0884152358397472</v>
      </c>
      <c r="M11" s="16">
        <v>5.4017533451980757</v>
      </c>
      <c r="N11" s="16">
        <v>4.1897598310899973</v>
      </c>
      <c r="O11" s="28"/>
      <c r="P11" s="17">
        <v>398.58333333333331</v>
      </c>
      <c r="Q11" s="17">
        <v>504.16666666666669</v>
      </c>
      <c r="R11" s="17">
        <v>613.91666666666663</v>
      </c>
      <c r="S11" s="17">
        <v>479.5</v>
      </c>
      <c r="T11" s="17">
        <v>388.41666666666669</v>
      </c>
      <c r="U11" s="17">
        <v>320.25</v>
      </c>
      <c r="V11" s="17">
        <v>237.83333333333334</v>
      </c>
      <c r="W11" s="17">
        <v>162.16666666666666</v>
      </c>
      <c r="X11" s="17">
        <v>176.66666666666666</v>
      </c>
      <c r="Y11" s="17">
        <v>308.5</v>
      </c>
      <c r="Z11" s="17">
        <v>273.16666666666669</v>
      </c>
      <c r="AA11" s="18">
        <v>211.66666666666666</v>
      </c>
    </row>
    <row r="12" spans="1:27" ht="17.25" customHeight="1" x14ac:dyDescent="0.3">
      <c r="A12" s="1">
        <f>IF(B12='[1]ILDR 15_64(estimativas) '!$B8,0,111)</f>
        <v>0</v>
      </c>
      <c r="B12" s="15" t="s">
        <v>17</v>
      </c>
      <c r="C12" s="16">
        <v>7.6813029602729159</v>
      </c>
      <c r="D12" s="16">
        <v>9.593327542816418</v>
      </c>
      <c r="E12" s="16">
        <v>10.81905019985096</v>
      </c>
      <c r="F12" s="16">
        <v>9.2411513565624581</v>
      </c>
      <c r="G12" s="16">
        <v>8.1053981578640553</v>
      </c>
      <c r="H12" s="16">
        <v>7.3113319138869173</v>
      </c>
      <c r="I12" s="16">
        <v>5.3657247212610537</v>
      </c>
      <c r="J12" s="16">
        <v>3.8736095831805399</v>
      </c>
      <c r="K12" s="16">
        <v>3.7362965172645235</v>
      </c>
      <c r="L12" s="16">
        <v>4.0828119896485005</v>
      </c>
      <c r="M12" s="16">
        <v>3.7631552317344665</v>
      </c>
      <c r="N12" s="16">
        <v>2.9784103305680287</v>
      </c>
      <c r="O12" s="28"/>
      <c r="P12" s="17">
        <v>581.66666666666663</v>
      </c>
      <c r="Q12" s="17">
        <v>717.91666666666663</v>
      </c>
      <c r="R12" s="17">
        <v>798.5</v>
      </c>
      <c r="S12" s="17">
        <v>671</v>
      </c>
      <c r="T12" s="17">
        <v>579.33333333333337</v>
      </c>
      <c r="U12" s="17">
        <v>515.08333333333337</v>
      </c>
      <c r="V12" s="17">
        <v>372.16666666666669</v>
      </c>
      <c r="W12" s="17">
        <v>264.08333333333331</v>
      </c>
      <c r="X12" s="17">
        <v>250.5</v>
      </c>
      <c r="Y12" s="17">
        <v>270.83333333333331</v>
      </c>
      <c r="Z12" s="17">
        <v>247.91666666666666</v>
      </c>
      <c r="AA12" s="18">
        <v>195.66666666666666</v>
      </c>
    </row>
    <row r="13" spans="1:27" ht="17.25" customHeight="1" x14ac:dyDescent="0.3">
      <c r="A13" s="1">
        <f>IF(B13='[1]ILDR 15_64(estimativas) '!$B9,0,111)</f>
        <v>0</v>
      </c>
      <c r="B13" s="15" t="s">
        <v>18</v>
      </c>
      <c r="C13" s="16">
        <v>6.970549715054335</v>
      </c>
      <c r="D13" s="16">
        <v>8.3259066495555878</v>
      </c>
      <c r="E13" s="16">
        <v>8.7915744788012873</v>
      </c>
      <c r="F13" s="16">
        <v>7.6157234876717137</v>
      </c>
      <c r="G13" s="16">
        <v>6.6578636883256621</v>
      </c>
      <c r="H13" s="16">
        <v>5.9894821856831957</v>
      </c>
      <c r="I13" s="16">
        <v>4.3900587415372359</v>
      </c>
      <c r="J13" s="16">
        <v>3.0163714540007271</v>
      </c>
      <c r="K13" s="16">
        <v>2.3385167086513756</v>
      </c>
      <c r="L13" s="16">
        <v>3.4218434967854829</v>
      </c>
      <c r="M13" s="16">
        <v>2.9807894084206108</v>
      </c>
      <c r="N13" s="16">
        <v>2.1550125938143276</v>
      </c>
      <c r="O13" s="28"/>
      <c r="P13" s="17">
        <v>1969.25</v>
      </c>
      <c r="Q13" s="17">
        <v>2335.5833333333335</v>
      </c>
      <c r="R13" s="17">
        <v>2443.75</v>
      </c>
      <c r="S13" s="17">
        <v>2094.6666666666665</v>
      </c>
      <c r="T13" s="17">
        <v>1815.1666666666667</v>
      </c>
      <c r="U13" s="17">
        <v>1619.1666666666667</v>
      </c>
      <c r="V13" s="17">
        <v>1175.8333333333333</v>
      </c>
      <c r="W13" s="17">
        <v>802.08333333333337</v>
      </c>
      <c r="X13" s="17">
        <v>617.33333333333337</v>
      </c>
      <c r="Y13" s="17">
        <v>899.5</v>
      </c>
      <c r="Z13" s="17">
        <v>781.25</v>
      </c>
      <c r="AA13" s="18">
        <v>561.83333333333337</v>
      </c>
    </row>
    <row r="14" spans="1:27" ht="17.25" customHeight="1" x14ac:dyDescent="0.3">
      <c r="A14" s="1">
        <f>IF(B14='[1]ILDR 15_64(estimativas) '!$B10,0,111)</f>
        <v>0</v>
      </c>
      <c r="B14" s="15" t="s">
        <v>19</v>
      </c>
      <c r="C14" s="16">
        <v>7.2074293228139377</v>
      </c>
      <c r="D14" s="16">
        <v>8.8954002653693056</v>
      </c>
      <c r="E14" s="16">
        <v>9.8354692484190505</v>
      </c>
      <c r="F14" s="16">
        <v>8.8247559473035722</v>
      </c>
      <c r="G14" s="16">
        <v>7.4663590926566714</v>
      </c>
      <c r="H14" s="16">
        <v>6.5148603265195195</v>
      </c>
      <c r="I14" s="16">
        <v>5.4157602837713359</v>
      </c>
      <c r="J14" s="16">
        <v>4.6257775664645981</v>
      </c>
      <c r="K14" s="16">
        <v>4.3305439330543933</v>
      </c>
      <c r="L14" s="16">
        <v>6.6038673264572036</v>
      </c>
      <c r="M14" s="16">
        <v>6.0809074919467996</v>
      </c>
      <c r="N14" s="16">
        <v>4.5525054979579016</v>
      </c>
      <c r="O14" s="28"/>
      <c r="P14" s="17">
        <v>657.75</v>
      </c>
      <c r="Q14" s="17">
        <v>804.5</v>
      </c>
      <c r="R14" s="17">
        <v>878.75</v>
      </c>
      <c r="S14" s="17">
        <v>775.91666666666663</v>
      </c>
      <c r="T14" s="17">
        <v>647.33333333333337</v>
      </c>
      <c r="U14" s="17">
        <v>559.33333333333337</v>
      </c>
      <c r="V14" s="17">
        <v>460.58333333333331</v>
      </c>
      <c r="W14" s="17">
        <v>389.16666666666669</v>
      </c>
      <c r="X14" s="17">
        <v>362.25</v>
      </c>
      <c r="Y14" s="17">
        <v>553.83333333333337</v>
      </c>
      <c r="Z14" s="17">
        <v>512.83333333333337</v>
      </c>
      <c r="AA14" s="18">
        <v>386.41666666666669</v>
      </c>
    </row>
    <row r="15" spans="1:27" ht="17.25" customHeight="1" x14ac:dyDescent="0.3">
      <c r="A15" s="1">
        <f>IF(B15='[1]ILDR 15_64(estimativas) '!$B11,0,111)</f>
        <v>0</v>
      </c>
      <c r="B15" s="15" t="s">
        <v>20</v>
      </c>
      <c r="C15" s="16">
        <v>8.0163930734760989</v>
      </c>
      <c r="D15" s="16">
        <v>9.2381625923432829</v>
      </c>
      <c r="E15" s="16">
        <v>9.6581873711887667</v>
      </c>
      <c r="F15" s="16">
        <v>8.9002415711415406</v>
      </c>
      <c r="G15" s="16">
        <v>7.5617609797297298</v>
      </c>
      <c r="H15" s="16">
        <v>7.1402102991441589</v>
      </c>
      <c r="I15" s="16">
        <v>5.5502057909451983</v>
      </c>
      <c r="J15" s="16">
        <v>3.6957443586248675</v>
      </c>
      <c r="K15" s="16">
        <v>3.1652971550189473</v>
      </c>
      <c r="L15" s="16">
        <v>4.2614429623901886</v>
      </c>
      <c r="M15" s="16">
        <v>4.0660795807057992</v>
      </c>
      <c r="N15" s="16">
        <v>3.1862401961241829</v>
      </c>
      <c r="O15" s="28"/>
      <c r="P15" s="17">
        <v>4746.666666666667</v>
      </c>
      <c r="Q15" s="17">
        <v>5421</v>
      </c>
      <c r="R15" s="17">
        <v>5607.833333333333</v>
      </c>
      <c r="S15" s="17">
        <v>5108.916666666667</v>
      </c>
      <c r="T15" s="17">
        <v>4297.5</v>
      </c>
      <c r="U15" s="17">
        <v>4014.3333333333335</v>
      </c>
      <c r="V15" s="17">
        <v>3083.5833333333335</v>
      </c>
      <c r="W15" s="17">
        <v>2033.5833333333333</v>
      </c>
      <c r="X15" s="17">
        <v>1727.6666666666667</v>
      </c>
      <c r="Y15" s="17">
        <v>2314.6666666666665</v>
      </c>
      <c r="Z15" s="17">
        <v>2195.5</v>
      </c>
      <c r="AA15" s="18">
        <v>1706.9166666666667</v>
      </c>
    </row>
    <row r="16" spans="1:27" ht="17.25" customHeight="1" x14ac:dyDescent="0.3">
      <c r="A16" s="1">
        <f>IF(B16='[1]ILDR 15_64(estimativas) '!$B12,0,111)</f>
        <v>0</v>
      </c>
      <c r="B16" s="15" t="s">
        <v>21</v>
      </c>
      <c r="C16" s="16">
        <v>5.3776030776950741</v>
      </c>
      <c r="D16" s="16">
        <v>7.2144344986770266</v>
      </c>
      <c r="E16" s="16">
        <v>7.3844355091681635</v>
      </c>
      <c r="F16" s="16">
        <v>6.4797129131214906</v>
      </c>
      <c r="G16" s="16">
        <v>5.4106280193236715</v>
      </c>
      <c r="H16" s="16">
        <v>5.2642493186396493</v>
      </c>
      <c r="I16" s="16">
        <v>4.0124846193091441</v>
      </c>
      <c r="J16" s="16">
        <v>3.7729569453269192</v>
      </c>
      <c r="K16" s="16">
        <v>3.4858983710187212</v>
      </c>
      <c r="L16" s="16">
        <v>4.7758373716131786</v>
      </c>
      <c r="M16" s="16">
        <v>4.5772409408773047</v>
      </c>
      <c r="N16" s="16">
        <v>3.8685697294082666</v>
      </c>
      <c r="O16" s="28"/>
      <c r="P16" s="17">
        <v>321.5</v>
      </c>
      <c r="Q16" s="17">
        <v>427.16666666666669</v>
      </c>
      <c r="R16" s="17">
        <v>431.58333333333331</v>
      </c>
      <c r="S16" s="17">
        <v>373.16666666666669</v>
      </c>
      <c r="T16" s="17">
        <v>308</v>
      </c>
      <c r="U16" s="17">
        <v>296.16666666666669</v>
      </c>
      <c r="V16" s="17">
        <v>222.83333333333334</v>
      </c>
      <c r="W16" s="17">
        <v>207.83333333333334</v>
      </c>
      <c r="X16" s="17">
        <v>191.16666666666666</v>
      </c>
      <c r="Y16" s="17">
        <v>261.16666666666669</v>
      </c>
      <c r="Z16" s="17">
        <v>252</v>
      </c>
      <c r="AA16" s="18">
        <v>216.83333333333334</v>
      </c>
    </row>
    <row r="17" spans="1:27" ht="17.25" customHeight="1" x14ac:dyDescent="0.3">
      <c r="A17" s="1">
        <f>IF(B17='[1]ILDR 15_64(estimativas) '!$B13,0,111)</f>
        <v>0</v>
      </c>
      <c r="B17" s="10" t="s">
        <v>22</v>
      </c>
      <c r="C17" s="11">
        <v>7.6264163307069781</v>
      </c>
      <c r="D17" s="11">
        <v>9.6549067172924588</v>
      </c>
      <c r="E17" s="11">
        <v>9.8126655024476257</v>
      </c>
      <c r="F17" s="11">
        <v>8.9872037062024912</v>
      </c>
      <c r="G17" s="11">
        <v>7.6206315186865794</v>
      </c>
      <c r="H17" s="11">
        <v>6.6012649451176646</v>
      </c>
      <c r="I17" s="11">
        <v>5.3044778326827045</v>
      </c>
      <c r="J17" s="11">
        <v>4.345988540818488</v>
      </c>
      <c r="K17" s="11">
        <v>3.9744217463403473</v>
      </c>
      <c r="L17" s="11">
        <v>4.627425173834963</v>
      </c>
      <c r="M17" s="11">
        <v>4.4016641470325375</v>
      </c>
      <c r="N17" s="11">
        <v>3.5534311743834772</v>
      </c>
      <c r="O17" s="12"/>
      <c r="P17" s="13">
        <v>21764</v>
      </c>
      <c r="Q17" s="13">
        <v>27462.416666666668</v>
      </c>
      <c r="R17" s="13">
        <v>27786.083333333332</v>
      </c>
      <c r="S17" s="13">
        <v>25309.583333333332</v>
      </c>
      <c r="T17" s="13">
        <v>21387.416666666668</v>
      </c>
      <c r="U17" s="13">
        <v>18486.083333333332</v>
      </c>
      <c r="V17" s="13">
        <v>14824.583333333334</v>
      </c>
      <c r="W17" s="13">
        <v>12142.583333333334</v>
      </c>
      <c r="X17" s="13">
        <v>11120.75</v>
      </c>
      <c r="Y17" s="13">
        <v>12973.75</v>
      </c>
      <c r="Z17" s="13">
        <v>12345.083333333334</v>
      </c>
      <c r="AA17" s="14">
        <v>9976.6666666666661</v>
      </c>
    </row>
    <row r="18" spans="1:27" ht="17.25" customHeight="1" x14ac:dyDescent="0.3">
      <c r="A18" s="1">
        <f>IF(B18='[1]ILDR 15_64(estimativas) '!$B14,0,111)</f>
        <v>0</v>
      </c>
      <c r="B18" s="15" t="s">
        <v>23</v>
      </c>
      <c r="C18" s="16">
        <v>8.7759558554317696</v>
      </c>
      <c r="D18" s="16">
        <v>11.363755883358312</v>
      </c>
      <c r="E18" s="16">
        <v>12.172916997722337</v>
      </c>
      <c r="F18" s="16">
        <v>11.15961181637366</v>
      </c>
      <c r="G18" s="16">
        <v>9.6681707087798472</v>
      </c>
      <c r="H18" s="16">
        <v>8.1592503954893925</v>
      </c>
      <c r="I18" s="16">
        <v>6.0997334638816367</v>
      </c>
      <c r="J18" s="16">
        <v>4.6689871689871696</v>
      </c>
      <c r="K18" s="16">
        <v>4.2381011114308818</v>
      </c>
      <c r="L18" s="16">
        <v>5.0381073573881743</v>
      </c>
      <c r="M18" s="16">
        <v>4.9503135945263503</v>
      </c>
      <c r="N18" s="16">
        <v>3.9883973894126177</v>
      </c>
      <c r="O18" s="28"/>
      <c r="P18" s="17">
        <v>1118.5833333333333</v>
      </c>
      <c r="Q18" s="17">
        <v>1440.5833333333333</v>
      </c>
      <c r="R18" s="17">
        <v>1532.0833333333333</v>
      </c>
      <c r="S18" s="17">
        <v>1393.3333333333333</v>
      </c>
      <c r="T18" s="17">
        <v>1199.9166666666667</v>
      </c>
      <c r="U18" s="17">
        <v>1005.75</v>
      </c>
      <c r="V18" s="17">
        <v>747.58333333333337</v>
      </c>
      <c r="W18" s="17">
        <v>570.08333333333337</v>
      </c>
      <c r="X18" s="17">
        <v>515.41666666666663</v>
      </c>
      <c r="Y18" s="17">
        <v>613.66666666666663</v>
      </c>
      <c r="Z18" s="17">
        <v>607.75</v>
      </c>
      <c r="AA18" s="18">
        <v>495</v>
      </c>
    </row>
    <row r="19" spans="1:27" ht="17.25" customHeight="1" x14ac:dyDescent="0.3">
      <c r="A19" s="1">
        <f>IF(B19='[1]ILDR 15_64(estimativas) '!$B15,0,111)</f>
        <v>0</v>
      </c>
      <c r="B19" s="15" t="s">
        <v>24</v>
      </c>
      <c r="C19" s="16">
        <v>6.6002886345684439</v>
      </c>
      <c r="D19" s="16">
        <v>8.1614298861015158</v>
      </c>
      <c r="E19" s="16">
        <v>7.8435798805288517</v>
      </c>
      <c r="F19" s="16">
        <v>6.8527009382686064</v>
      </c>
      <c r="G19" s="16">
        <v>5.6369296255297812</v>
      </c>
      <c r="H19" s="16">
        <v>4.8060312106327894</v>
      </c>
      <c r="I19" s="16">
        <v>3.78362232199704</v>
      </c>
      <c r="J19" s="16">
        <v>2.992843065640264</v>
      </c>
      <c r="K19" s="16">
        <v>2.7809002287936733</v>
      </c>
      <c r="L19" s="16">
        <v>3.4864663834293568</v>
      </c>
      <c r="M19" s="16">
        <v>3.1408349769471275</v>
      </c>
      <c r="N19" s="16">
        <v>2.6625243695901641</v>
      </c>
      <c r="O19" s="28"/>
      <c r="P19" s="17">
        <v>5556.75</v>
      </c>
      <c r="Q19" s="17">
        <v>6828.75</v>
      </c>
      <c r="R19" s="17">
        <v>6514.916666666667</v>
      </c>
      <c r="S19" s="17">
        <v>5642</v>
      </c>
      <c r="T19" s="17">
        <v>4608.5</v>
      </c>
      <c r="U19" s="17">
        <v>3904.0833333333335</v>
      </c>
      <c r="V19" s="17">
        <v>3050.5833333333335</v>
      </c>
      <c r="W19" s="17">
        <v>2396.8333333333335</v>
      </c>
      <c r="X19" s="17">
        <v>2214.1666666666665</v>
      </c>
      <c r="Y19" s="17">
        <v>2765.5</v>
      </c>
      <c r="Z19" s="17">
        <v>2476.25</v>
      </c>
      <c r="AA19" s="18">
        <v>2080.4166666666665</v>
      </c>
    </row>
    <row r="20" spans="1:27" ht="17.25" customHeight="1" x14ac:dyDescent="0.3">
      <c r="A20" s="1">
        <f>IF(B20='[1]ILDR 15_64(estimativas) '!$B16,0,111)</f>
        <v>0</v>
      </c>
      <c r="B20" s="15" t="s">
        <v>25</v>
      </c>
      <c r="C20" s="16">
        <v>8.5294350377026351</v>
      </c>
      <c r="D20" s="16">
        <v>10.861034793189242</v>
      </c>
      <c r="E20" s="16">
        <v>11.258579037486191</v>
      </c>
      <c r="F20" s="16">
        <v>10.484629882368232</v>
      </c>
      <c r="G20" s="16">
        <v>8.8585095826644427</v>
      </c>
      <c r="H20" s="16">
        <v>7.7747367384334671</v>
      </c>
      <c r="I20" s="16">
        <v>6.3346546136966273</v>
      </c>
      <c r="J20" s="16">
        <v>5.2625294652348744</v>
      </c>
      <c r="K20" s="16">
        <v>4.8461240931449261</v>
      </c>
      <c r="L20" s="16">
        <v>5.4813436614013771</v>
      </c>
      <c r="M20" s="16">
        <v>5.2473131342275003</v>
      </c>
      <c r="N20" s="16">
        <v>4.1318723175086047</v>
      </c>
      <c r="O20" s="28"/>
      <c r="P20" s="17">
        <v>10958.916666666666</v>
      </c>
      <c r="Q20" s="17">
        <v>13954.583333333334</v>
      </c>
      <c r="R20" s="17">
        <v>14454.833333333334</v>
      </c>
      <c r="S20" s="17">
        <v>13443.916666666666</v>
      </c>
      <c r="T20" s="17">
        <v>11367.416666666666</v>
      </c>
      <c r="U20" s="17">
        <v>9999.1666666666661</v>
      </c>
      <c r="V20" s="17">
        <v>8174.333333333333</v>
      </c>
      <c r="W20" s="17">
        <v>6831.5</v>
      </c>
      <c r="X20" s="17">
        <v>6348.083333333333</v>
      </c>
      <c r="Y20" s="17">
        <v>7217.833333333333</v>
      </c>
      <c r="Z20" s="17">
        <v>6911</v>
      </c>
      <c r="AA20" s="18">
        <v>5460.083333333333</v>
      </c>
    </row>
    <row r="21" spans="1:27" ht="17.25" customHeight="1" x14ac:dyDescent="0.3">
      <c r="A21" s="1">
        <f>IF(B21='[1]ILDR 15_64(estimativas) '!$B17,0,111)</f>
        <v>0</v>
      </c>
      <c r="B21" s="15" t="s">
        <v>26</v>
      </c>
      <c r="C21" s="16">
        <v>6.0634472490272922</v>
      </c>
      <c r="D21" s="16">
        <v>7.7015160797403022</v>
      </c>
      <c r="E21" s="16">
        <v>7.7301711996716138</v>
      </c>
      <c r="F21" s="16">
        <v>6.7485252628879193</v>
      </c>
      <c r="G21" s="16">
        <v>5.8242151183580058</v>
      </c>
      <c r="H21" s="16">
        <v>5.3958870736600746</v>
      </c>
      <c r="I21" s="16">
        <v>4.1030390488703183</v>
      </c>
      <c r="J21" s="16">
        <v>3.2911246773230944</v>
      </c>
      <c r="K21" s="16">
        <v>2.8094095954248508</v>
      </c>
      <c r="L21" s="16">
        <v>3.3121818312181825</v>
      </c>
      <c r="M21" s="16">
        <v>3.1414914093740456</v>
      </c>
      <c r="N21" s="16">
        <v>2.7718557607739669</v>
      </c>
      <c r="O21" s="28"/>
      <c r="P21" s="17">
        <v>1438.9166666666667</v>
      </c>
      <c r="Q21" s="17">
        <v>1822.8333333333333</v>
      </c>
      <c r="R21" s="17">
        <v>1820.4166666666667</v>
      </c>
      <c r="S21" s="17">
        <v>1578.75</v>
      </c>
      <c r="T21" s="17">
        <v>1357.3333333333333</v>
      </c>
      <c r="U21" s="17">
        <v>1255.0833333333333</v>
      </c>
      <c r="V21" s="17">
        <v>952.5</v>
      </c>
      <c r="W21" s="17">
        <v>762.83333333333337</v>
      </c>
      <c r="X21" s="17">
        <v>650.08333333333337</v>
      </c>
      <c r="Y21" s="17">
        <v>769.91666666666663</v>
      </c>
      <c r="Z21" s="17">
        <v>737.16666666666663</v>
      </c>
      <c r="AA21" s="18">
        <v>656.58333333333337</v>
      </c>
    </row>
    <row r="22" spans="1:27" ht="17.25" customHeight="1" x14ac:dyDescent="0.3">
      <c r="A22" s="1">
        <f>IF(B22='[1]ILDR 15_64(estimativas) '!$B18,0,111)</f>
        <v>0</v>
      </c>
      <c r="B22" s="15" t="s">
        <v>27</v>
      </c>
      <c r="C22" s="16">
        <v>9.3812375249500999</v>
      </c>
      <c r="D22" s="16">
        <v>10.472555842406555</v>
      </c>
      <c r="E22" s="16">
        <v>11.427373875933547</v>
      </c>
      <c r="F22" s="16">
        <v>11.649102263856363</v>
      </c>
      <c r="G22" s="16">
        <v>11.29950248756219</v>
      </c>
      <c r="H22" s="16">
        <v>9.9725119249737251</v>
      </c>
      <c r="I22" s="16">
        <v>8.2089552238805972</v>
      </c>
      <c r="J22" s="16">
        <v>6.9745582153152021</v>
      </c>
      <c r="K22" s="16">
        <v>6.3123276044981971</v>
      </c>
      <c r="L22" s="16">
        <v>7.8012358393408849</v>
      </c>
      <c r="M22" s="16">
        <v>7.2431920027576702</v>
      </c>
      <c r="N22" s="16">
        <v>5.6139895251698917</v>
      </c>
      <c r="O22" s="28"/>
      <c r="P22" s="17">
        <v>423</v>
      </c>
      <c r="Q22" s="17">
        <v>466.5</v>
      </c>
      <c r="R22" s="17">
        <v>499.83333333333331</v>
      </c>
      <c r="S22" s="17">
        <v>497.41666666666669</v>
      </c>
      <c r="T22" s="17">
        <v>473.16666666666669</v>
      </c>
      <c r="U22" s="17">
        <v>411.16666666666669</v>
      </c>
      <c r="V22" s="17">
        <v>332.75</v>
      </c>
      <c r="W22" s="17">
        <v>278.25</v>
      </c>
      <c r="X22" s="17">
        <v>247.91666666666666</v>
      </c>
      <c r="Y22" s="17">
        <v>303</v>
      </c>
      <c r="Z22" s="17">
        <v>280.16666666666669</v>
      </c>
      <c r="AA22" s="18">
        <v>216.16666666666666</v>
      </c>
    </row>
    <row r="23" spans="1:27" ht="17.25" customHeight="1" x14ac:dyDescent="0.3">
      <c r="A23" s="1">
        <f>IF(B23='[1]ILDR 15_64(estimativas) '!$B19,0,111)</f>
        <v>0</v>
      </c>
      <c r="B23" s="15" t="s">
        <v>28</v>
      </c>
      <c r="C23" s="16">
        <v>7.1501011534116294</v>
      </c>
      <c r="D23" s="16">
        <v>9.3665967943424597</v>
      </c>
      <c r="E23" s="16">
        <v>9.4981734281868881</v>
      </c>
      <c r="F23" s="16">
        <v>8.9099888928428914</v>
      </c>
      <c r="G23" s="16">
        <v>7.7634317449449259</v>
      </c>
      <c r="H23" s="16">
        <v>6.2681099994532818</v>
      </c>
      <c r="I23" s="16">
        <v>5.1742262877774658</v>
      </c>
      <c r="J23" s="16">
        <v>4.326305887560868</v>
      </c>
      <c r="K23" s="16">
        <v>3.821275223030546</v>
      </c>
      <c r="L23" s="16">
        <v>4.3380134859373607</v>
      </c>
      <c r="M23" s="16">
        <v>4.3974263796090076</v>
      </c>
      <c r="N23" s="16">
        <v>3.4995632710994649</v>
      </c>
      <c r="O23" s="28"/>
      <c r="P23" s="17">
        <v>2267.8333333333335</v>
      </c>
      <c r="Q23" s="17">
        <v>2949.1666666666665</v>
      </c>
      <c r="R23" s="17">
        <v>2964</v>
      </c>
      <c r="S23" s="17">
        <v>2754.1666666666665</v>
      </c>
      <c r="T23" s="17">
        <v>2381.0833333333335</v>
      </c>
      <c r="U23" s="17">
        <v>1910.8333333333333</v>
      </c>
      <c r="V23" s="17">
        <v>1566.8333333333333</v>
      </c>
      <c r="W23" s="17">
        <v>1303.0833333333333</v>
      </c>
      <c r="X23" s="17">
        <v>1145.0833333333333</v>
      </c>
      <c r="Y23" s="17">
        <v>1303.8333333333333</v>
      </c>
      <c r="Z23" s="17">
        <v>1332.75</v>
      </c>
      <c r="AA23" s="18">
        <v>1068.4166666666667</v>
      </c>
    </row>
    <row r="24" spans="1:27" ht="17.25" customHeight="1" x14ac:dyDescent="0.3">
      <c r="A24" s="1">
        <f>IF(B24='[1]ILDR 15_64(estimativas) '!$B20,0,111)</f>
        <v>0</v>
      </c>
      <c r="B24" s="10" t="s">
        <v>29</v>
      </c>
      <c r="C24" s="11">
        <v>10.104137206577512</v>
      </c>
      <c r="D24" s="11">
        <v>11.638358851229679</v>
      </c>
      <c r="E24" s="11">
        <v>11.567408516102697</v>
      </c>
      <c r="F24" s="11">
        <v>10.103653723801004</v>
      </c>
      <c r="G24" s="11">
        <v>8.913797244757351</v>
      </c>
      <c r="H24" s="11">
        <v>7.803424952399113</v>
      </c>
      <c r="I24" s="11">
        <v>6.5381358790594035</v>
      </c>
      <c r="J24" s="11">
        <v>5.39057284563434</v>
      </c>
      <c r="K24" s="11">
        <v>4.9922079574247036</v>
      </c>
      <c r="L24" s="11">
        <v>6.0219423191226857</v>
      </c>
      <c r="M24" s="11">
        <v>5.6573124263797681</v>
      </c>
      <c r="N24" s="11">
        <v>4.7686713804580227</v>
      </c>
      <c r="O24" s="12"/>
      <c r="P24" s="13">
        <v>30010.5</v>
      </c>
      <c r="Q24" s="13">
        <v>34415.5</v>
      </c>
      <c r="R24" s="13">
        <v>34005</v>
      </c>
      <c r="S24" s="13">
        <v>29484.583333333332</v>
      </c>
      <c r="T24" s="13">
        <v>25853.666666666668</v>
      </c>
      <c r="U24" s="13">
        <v>22506.833333333332</v>
      </c>
      <c r="V24" s="13">
        <v>18738.166666666668</v>
      </c>
      <c r="W24" s="13">
        <v>15355.666666666666</v>
      </c>
      <c r="X24" s="13">
        <v>14127</v>
      </c>
      <c r="Y24" s="13">
        <v>16953.333333333332</v>
      </c>
      <c r="Z24" s="13">
        <v>15817.166666666666</v>
      </c>
      <c r="AA24" s="14">
        <v>13222.166666666666</v>
      </c>
    </row>
    <row r="25" spans="1:27" ht="17.25" customHeight="1" x14ac:dyDescent="0.3">
      <c r="A25" s="1">
        <f>IF(B25='[1]ILDR 15_64(estimativas) '!$B21,0,111)</f>
        <v>0</v>
      </c>
      <c r="B25" s="15" t="s">
        <v>30</v>
      </c>
      <c r="C25" s="16">
        <v>12.36559139784946</v>
      </c>
      <c r="D25" s="16">
        <v>13.068446015065563</v>
      </c>
      <c r="E25" s="16">
        <v>13.914730494133046</v>
      </c>
      <c r="F25" s="16">
        <v>13.258913852385662</v>
      </c>
      <c r="G25" s="16">
        <v>12.417681337944758</v>
      </c>
      <c r="H25" s="16">
        <v>10.863891010949835</v>
      </c>
      <c r="I25" s="16">
        <v>9.384738955823293</v>
      </c>
      <c r="J25" s="16">
        <v>7.6697740661617146</v>
      </c>
      <c r="K25" s="16">
        <v>7.0663078052361143</v>
      </c>
      <c r="L25" s="16">
        <v>7.0296234364497776</v>
      </c>
      <c r="M25" s="16">
        <v>7.1363756351877514</v>
      </c>
      <c r="N25" s="16">
        <v>6.1149160959189457</v>
      </c>
      <c r="O25" s="28"/>
      <c r="P25" s="17">
        <v>1332.0833333333333</v>
      </c>
      <c r="Q25" s="17">
        <v>1405.25</v>
      </c>
      <c r="R25" s="17">
        <v>1488.25</v>
      </c>
      <c r="S25" s="17">
        <v>1407.5</v>
      </c>
      <c r="T25" s="17">
        <v>1310.5</v>
      </c>
      <c r="U25" s="17">
        <v>1137.6666666666667</v>
      </c>
      <c r="V25" s="17">
        <v>973.66666666666663</v>
      </c>
      <c r="W25" s="17">
        <v>789.83333333333337</v>
      </c>
      <c r="X25" s="17">
        <v>722</v>
      </c>
      <c r="Y25" s="17">
        <v>714.66666666666663</v>
      </c>
      <c r="Z25" s="17">
        <v>720.91666666666663</v>
      </c>
      <c r="AA25" s="18">
        <v>611.58333333333337</v>
      </c>
    </row>
    <row r="26" spans="1:27" ht="17.25" customHeight="1" x14ac:dyDescent="0.3">
      <c r="A26" s="1">
        <f>IF(B26='[1]ILDR 15_64(estimativas) '!$B22,0,111)</f>
        <v>0</v>
      </c>
      <c r="B26" s="15" t="s">
        <v>31</v>
      </c>
      <c r="C26" s="16">
        <v>10.844424003755975</v>
      </c>
      <c r="D26" s="16">
        <v>11.895070759158132</v>
      </c>
      <c r="E26" s="16">
        <v>11.81578395666652</v>
      </c>
      <c r="F26" s="16">
        <v>10.24059253122673</v>
      </c>
      <c r="G26" s="16">
        <v>9.5309552605776471</v>
      </c>
      <c r="H26" s="16">
        <v>8.4049335159075298</v>
      </c>
      <c r="I26" s="16">
        <v>7.2223318508174081</v>
      </c>
      <c r="J26" s="16">
        <v>6.6370006649276254</v>
      </c>
      <c r="K26" s="16">
        <v>5.9877339383485362</v>
      </c>
      <c r="L26" s="16">
        <v>6.91531361936884</v>
      </c>
      <c r="M26" s="16">
        <v>6.4821127512380228</v>
      </c>
      <c r="N26" s="16">
        <v>5.5840917724736086</v>
      </c>
      <c r="O26" s="28"/>
      <c r="P26" s="17">
        <v>3772.6666666666665</v>
      </c>
      <c r="Q26" s="17">
        <v>4106</v>
      </c>
      <c r="R26" s="17">
        <v>4039.1666666666665</v>
      </c>
      <c r="S26" s="17">
        <v>3461.1666666666665</v>
      </c>
      <c r="T26" s="17">
        <v>3191.5833333333335</v>
      </c>
      <c r="U26" s="17">
        <v>2792.8333333333335</v>
      </c>
      <c r="V26" s="17">
        <v>2379</v>
      </c>
      <c r="W26" s="17">
        <v>2162.6666666666665</v>
      </c>
      <c r="X26" s="17">
        <v>1926.5833333333333</v>
      </c>
      <c r="Y26" s="17">
        <v>2204.0833333333335</v>
      </c>
      <c r="Z26" s="17">
        <v>2044.1666666666667</v>
      </c>
      <c r="AA26" s="18">
        <v>1739.4166666666667</v>
      </c>
    </row>
    <row r="27" spans="1:27" ht="17.25" customHeight="1" x14ac:dyDescent="0.3">
      <c r="A27" s="1">
        <f>IF(B27='[1]ILDR 15_64(estimativas) '!$B23,0,111)</f>
        <v>0</v>
      </c>
      <c r="B27" s="15" t="s">
        <v>32</v>
      </c>
      <c r="C27" s="16">
        <v>10.885638159701347</v>
      </c>
      <c r="D27" s="16">
        <v>12.40242657306176</v>
      </c>
      <c r="E27" s="16">
        <v>11.943122424307793</v>
      </c>
      <c r="F27" s="16">
        <v>10.204001616571059</v>
      </c>
      <c r="G27" s="16">
        <v>9.2976431435870595</v>
      </c>
      <c r="H27" s="16">
        <v>8.1874391631592651</v>
      </c>
      <c r="I27" s="16">
        <v>6.7569513375733736</v>
      </c>
      <c r="J27" s="16">
        <v>5.5030262138360131</v>
      </c>
      <c r="K27" s="16">
        <v>5.2011726804523288</v>
      </c>
      <c r="L27" s="16">
        <v>6.2719312629127995</v>
      </c>
      <c r="M27" s="16">
        <v>5.841901603095633</v>
      </c>
      <c r="N27" s="16">
        <v>5.1520094676070309</v>
      </c>
      <c r="O27" s="28"/>
      <c r="P27" s="17">
        <v>12222.666666666666</v>
      </c>
      <c r="Q27" s="17">
        <v>13868.083333333334</v>
      </c>
      <c r="R27" s="17">
        <v>13287.5</v>
      </c>
      <c r="S27" s="17">
        <v>11277.666666666666</v>
      </c>
      <c r="T27" s="17">
        <v>10220.666666666666</v>
      </c>
      <c r="U27" s="17">
        <v>8958</v>
      </c>
      <c r="V27" s="17">
        <v>7351.833333333333</v>
      </c>
      <c r="W27" s="17">
        <v>5953.916666666667</v>
      </c>
      <c r="X27" s="17">
        <v>5591.416666666667</v>
      </c>
      <c r="Y27" s="17">
        <v>6693.75</v>
      </c>
      <c r="Z27" s="17">
        <v>6164.666666666667</v>
      </c>
      <c r="AA27" s="18">
        <v>5369.166666666667</v>
      </c>
    </row>
    <row r="28" spans="1:27" ht="17.25" customHeight="1" x14ac:dyDescent="0.3">
      <c r="A28" s="1">
        <f>IF(B28='[1]ILDR 15_64(estimativas) '!$B24,0,111)</f>
        <v>0</v>
      </c>
      <c r="B28" s="15" t="s">
        <v>33</v>
      </c>
      <c r="C28" s="16">
        <v>9.1687595925770893</v>
      </c>
      <c r="D28" s="16">
        <v>10.945273631840797</v>
      </c>
      <c r="E28" s="16">
        <v>11.815572299964119</v>
      </c>
      <c r="F28" s="16">
        <v>12.288879140162317</v>
      </c>
      <c r="G28" s="16">
        <v>12.0316573556797</v>
      </c>
      <c r="H28" s="16">
        <v>10.89948296836983</v>
      </c>
      <c r="I28" s="16">
        <v>10.104239324188173</v>
      </c>
      <c r="J28" s="16">
        <v>8.0124027333412329</v>
      </c>
      <c r="K28" s="16">
        <v>7.1110300968120859</v>
      </c>
      <c r="L28" s="16">
        <v>7.1792323934914917</v>
      </c>
      <c r="M28" s="16">
        <v>6.8927053079092486</v>
      </c>
      <c r="N28" s="16">
        <v>5.5804524114383272</v>
      </c>
      <c r="O28" s="28"/>
      <c r="P28" s="17">
        <v>438.08333333333331</v>
      </c>
      <c r="Q28" s="17">
        <v>517</v>
      </c>
      <c r="R28" s="17">
        <v>548.83333333333337</v>
      </c>
      <c r="S28" s="17">
        <v>560.25</v>
      </c>
      <c r="T28" s="17">
        <v>538.41666666666663</v>
      </c>
      <c r="U28" s="17">
        <v>477.83333333333331</v>
      </c>
      <c r="V28" s="17">
        <v>434.58333333333331</v>
      </c>
      <c r="W28" s="17">
        <v>338.08333333333331</v>
      </c>
      <c r="X28" s="17">
        <v>292.58333333333331</v>
      </c>
      <c r="Y28" s="17">
        <v>289</v>
      </c>
      <c r="Z28" s="17">
        <v>272.91666666666669</v>
      </c>
      <c r="AA28" s="18">
        <v>217.91666666666666</v>
      </c>
    </row>
    <row r="29" spans="1:27" ht="17.25" customHeight="1" x14ac:dyDescent="0.3">
      <c r="A29" s="1">
        <f>IF(B29='[1]ILDR 15_64(estimativas) '!$B25,0,111)</f>
        <v>0</v>
      </c>
      <c r="B29" s="15" t="s">
        <v>34</v>
      </c>
      <c r="C29" s="16">
        <v>7.4447630099893054</v>
      </c>
      <c r="D29" s="16">
        <v>8.9069149239597945</v>
      </c>
      <c r="E29" s="16">
        <v>10.097449125824019</v>
      </c>
      <c r="F29" s="16">
        <v>9.8411984500415155</v>
      </c>
      <c r="G29" s="16">
        <v>9.1647829363009325</v>
      </c>
      <c r="H29" s="16">
        <v>7.6864349488309198</v>
      </c>
      <c r="I29" s="16">
        <v>6.9410772636239066</v>
      </c>
      <c r="J29" s="16">
        <v>6.2369415686550695</v>
      </c>
      <c r="K29" s="16">
        <v>5.5439798464943255</v>
      </c>
      <c r="L29" s="16">
        <v>5.8116654954321856</v>
      </c>
      <c r="M29" s="16">
        <v>5.5839920145780386</v>
      </c>
      <c r="N29" s="16">
        <v>4.7529814577043643</v>
      </c>
      <c r="O29" s="28"/>
      <c r="P29" s="17">
        <v>1090.5833333333333</v>
      </c>
      <c r="Q29" s="17">
        <v>1301.1666666666667</v>
      </c>
      <c r="R29" s="17">
        <v>1467.9166666666667</v>
      </c>
      <c r="S29" s="17">
        <v>1422.25</v>
      </c>
      <c r="T29" s="17">
        <v>1317.6666666666667</v>
      </c>
      <c r="U29" s="17">
        <v>1099.0833333333333</v>
      </c>
      <c r="V29" s="17">
        <v>987.75</v>
      </c>
      <c r="W29" s="17">
        <v>885.58333333333337</v>
      </c>
      <c r="X29" s="17">
        <v>784.91666666666663</v>
      </c>
      <c r="Y29" s="17">
        <v>827</v>
      </c>
      <c r="Z29" s="17">
        <v>801.83333333333337</v>
      </c>
      <c r="AA29" s="18">
        <v>684.83333333333337</v>
      </c>
    </row>
    <row r="30" spans="1:27" ht="17.25" customHeight="1" x14ac:dyDescent="0.3">
      <c r="A30" s="1">
        <f>IF(B30='[1]ILDR 15_64(estimativas) '!$B26,0,111)</f>
        <v>0</v>
      </c>
      <c r="B30" s="15" t="s">
        <v>35</v>
      </c>
      <c r="C30" s="16">
        <v>10.402267764489052</v>
      </c>
      <c r="D30" s="16">
        <v>11.240850822920457</v>
      </c>
      <c r="E30" s="16">
        <v>11.940969667238981</v>
      </c>
      <c r="F30" s="16">
        <v>13.341400852260977</v>
      </c>
      <c r="G30" s="16">
        <v>12.310832025117739</v>
      </c>
      <c r="H30" s="16">
        <v>11.078636931613614</v>
      </c>
      <c r="I30" s="16">
        <v>10.397721165215522</v>
      </c>
      <c r="J30" s="16">
        <v>8.2742782152230969</v>
      </c>
      <c r="K30" s="16">
        <v>7.9597336362219089</v>
      </c>
      <c r="L30" s="16">
        <v>8.8952962460425145</v>
      </c>
      <c r="M30" s="16">
        <v>7.906966096650871</v>
      </c>
      <c r="N30" s="16">
        <v>7.0666388908177673</v>
      </c>
      <c r="O30" s="28"/>
      <c r="P30" s="17">
        <v>865.41666666666663</v>
      </c>
      <c r="Q30" s="17">
        <v>926.58333333333337</v>
      </c>
      <c r="R30" s="17">
        <v>973.66666666666663</v>
      </c>
      <c r="S30" s="17">
        <v>1074.9166666666667</v>
      </c>
      <c r="T30" s="17">
        <v>980.25</v>
      </c>
      <c r="U30" s="17">
        <v>871.83333333333337</v>
      </c>
      <c r="V30" s="17">
        <v>806.08333333333337</v>
      </c>
      <c r="W30" s="17">
        <v>630.5</v>
      </c>
      <c r="X30" s="17">
        <v>595.66666666666663</v>
      </c>
      <c r="Y30" s="17">
        <v>655.58333333333337</v>
      </c>
      <c r="Z30" s="17">
        <v>575.66666666666663</v>
      </c>
      <c r="AA30" s="18">
        <v>508.83333333333331</v>
      </c>
    </row>
    <row r="31" spans="1:27" ht="17.25" customHeight="1" x14ac:dyDescent="0.3">
      <c r="A31" s="1">
        <f>IF(B31='[1]ILDR 15_64(estimativas) '!$B27,0,111)</f>
        <v>0</v>
      </c>
      <c r="B31" s="15" t="s">
        <v>36</v>
      </c>
      <c r="C31" s="16">
        <v>9.0757247164498835</v>
      </c>
      <c r="D31" s="16">
        <v>10.949270385809124</v>
      </c>
      <c r="E31" s="16">
        <v>11.127291936594959</v>
      </c>
      <c r="F31" s="16">
        <v>9.4919786096256686</v>
      </c>
      <c r="G31" s="16">
        <v>7.6322518273565896</v>
      </c>
      <c r="H31" s="16">
        <v>6.5989529708498811</v>
      </c>
      <c r="I31" s="16">
        <v>5.3492859829190911</v>
      </c>
      <c r="J31" s="16">
        <v>4.1429501104481163</v>
      </c>
      <c r="K31" s="16">
        <v>3.7995783152479881</v>
      </c>
      <c r="L31" s="16">
        <v>5.0239785612126031</v>
      </c>
      <c r="M31" s="16">
        <v>4.8080177086396194</v>
      </c>
      <c r="N31" s="16">
        <v>3.784387694262263</v>
      </c>
      <c r="O31" s="28"/>
      <c r="P31" s="17">
        <v>8558</v>
      </c>
      <c r="Q31" s="17">
        <v>10283.5</v>
      </c>
      <c r="R31" s="17">
        <v>10391.666666666666</v>
      </c>
      <c r="S31" s="17">
        <v>8804</v>
      </c>
      <c r="T31" s="17">
        <v>7039.416666666667</v>
      </c>
      <c r="U31" s="17">
        <v>6056.75</v>
      </c>
      <c r="V31" s="17">
        <v>4883.416666666667</v>
      </c>
      <c r="W31" s="17">
        <v>3766.6666666666665</v>
      </c>
      <c r="X31" s="17">
        <v>3442</v>
      </c>
      <c r="Y31" s="17">
        <v>4543.083333333333</v>
      </c>
      <c r="Z31" s="17">
        <v>4333.25</v>
      </c>
      <c r="AA31" s="18">
        <v>3395.75</v>
      </c>
    </row>
    <row r="32" spans="1:27" ht="17.25" customHeight="1" x14ac:dyDescent="0.3">
      <c r="A32" s="1">
        <f>IF(B32='[1]ILDR 15_64(estimativas) '!$B28,0,111)</f>
        <v>0</v>
      </c>
      <c r="B32" s="19" t="s">
        <v>37</v>
      </c>
      <c r="C32" s="20">
        <v>10.107438981665304</v>
      </c>
      <c r="D32" s="20">
        <v>11.725745542318773</v>
      </c>
      <c r="E32" s="20">
        <v>10.566611145203238</v>
      </c>
      <c r="F32" s="20">
        <v>8.6541654458443205</v>
      </c>
      <c r="G32" s="20">
        <v>7.3720584204549908</v>
      </c>
      <c r="H32" s="20">
        <v>6.5559122998222819</v>
      </c>
      <c r="I32" s="20">
        <v>5.4531830774842991</v>
      </c>
      <c r="J32" s="20">
        <v>4.9225543209142941</v>
      </c>
      <c r="K32" s="20">
        <v>4.6107128634010355</v>
      </c>
      <c r="L32" s="20">
        <v>6.1417684143324562</v>
      </c>
      <c r="M32" s="20">
        <v>5.4115146253106188</v>
      </c>
      <c r="N32" s="20">
        <v>4.1694176019846747</v>
      </c>
      <c r="O32" s="29"/>
      <c r="P32" s="21">
        <v>1731</v>
      </c>
      <c r="Q32" s="21">
        <v>2007.9166666666667</v>
      </c>
      <c r="R32" s="21">
        <v>1808</v>
      </c>
      <c r="S32" s="21">
        <v>1476.8333333333333</v>
      </c>
      <c r="T32" s="21">
        <v>1255.1666666666667</v>
      </c>
      <c r="U32" s="21">
        <v>1112.8333333333333</v>
      </c>
      <c r="V32" s="21">
        <v>921.83333333333337</v>
      </c>
      <c r="W32" s="21">
        <v>828.41666666666663</v>
      </c>
      <c r="X32" s="21">
        <v>771.83333333333337</v>
      </c>
      <c r="Y32" s="21">
        <v>1026.1666666666667</v>
      </c>
      <c r="Z32" s="21">
        <v>903.75</v>
      </c>
      <c r="AA32" s="22">
        <v>694.66666666666663</v>
      </c>
    </row>
    <row r="33" spans="1:27" ht="17.25" customHeight="1" x14ac:dyDescent="0.3">
      <c r="A33" s="1">
        <f>IF(B33='[1]ILDR 15_64(estimativas) '!$B29,0,111)</f>
        <v>0</v>
      </c>
      <c r="B33" s="10" t="s">
        <v>38</v>
      </c>
      <c r="C33" s="11">
        <v>10.177617462904241</v>
      </c>
      <c r="D33" s="11">
        <v>12.055535163919622</v>
      </c>
      <c r="E33" s="11">
        <v>13.02478131152767</v>
      </c>
      <c r="F33" s="11">
        <v>12.153860821848152</v>
      </c>
      <c r="G33" s="11">
        <v>10.726801936590409</v>
      </c>
      <c r="H33" s="11">
        <v>10.072276545110139</v>
      </c>
      <c r="I33" s="11">
        <v>8.4677296369062613</v>
      </c>
      <c r="J33" s="11">
        <v>6.859266932659704</v>
      </c>
      <c r="K33" s="11">
        <v>5.7718650433791616</v>
      </c>
      <c r="L33" s="11">
        <v>6.5866576220520976</v>
      </c>
      <c r="M33" s="11">
        <v>6.6930576471824317</v>
      </c>
      <c r="N33" s="11">
        <v>5.1459805349592633</v>
      </c>
      <c r="O33" s="12"/>
      <c r="P33" s="13">
        <v>123217.66666666667</v>
      </c>
      <c r="Q33" s="13">
        <v>144844</v>
      </c>
      <c r="R33" s="13">
        <v>155117.91666666666</v>
      </c>
      <c r="S33" s="13">
        <v>143411</v>
      </c>
      <c r="T33" s="13">
        <v>125647</v>
      </c>
      <c r="U33" s="13">
        <v>117264.66666666667</v>
      </c>
      <c r="V33" s="13">
        <v>98094.583333333328</v>
      </c>
      <c r="W33" s="13">
        <v>79193.083333333328</v>
      </c>
      <c r="X33" s="13">
        <v>66448.25</v>
      </c>
      <c r="Y33" s="13">
        <v>75445.75</v>
      </c>
      <c r="Z33" s="13">
        <v>76442.75</v>
      </c>
      <c r="AA33" s="14">
        <v>58981.916666666664</v>
      </c>
    </row>
    <row r="34" spans="1:27" ht="17.25" customHeight="1" x14ac:dyDescent="0.3">
      <c r="A34" s="1">
        <f>IF(B34='[1]ILDR 15_64(estimativas) '!$B30,0,111)</f>
        <v>0</v>
      </c>
      <c r="B34" s="15" t="s">
        <v>39</v>
      </c>
      <c r="C34" s="16">
        <v>4.4249074415847343</v>
      </c>
      <c r="D34" s="16">
        <v>5.8176472576121112</v>
      </c>
      <c r="E34" s="16">
        <v>7.0626386755419022</v>
      </c>
      <c r="F34" s="16">
        <v>5.7136116194224806</v>
      </c>
      <c r="G34" s="16">
        <v>5.0165591772703504</v>
      </c>
      <c r="H34" s="16">
        <v>4.8810447375226271</v>
      </c>
      <c r="I34" s="16">
        <v>3.8101190476190476</v>
      </c>
      <c r="J34" s="16">
        <v>3.3185254743330441</v>
      </c>
      <c r="K34" s="16">
        <v>3.4644365725693556</v>
      </c>
      <c r="L34" s="16">
        <v>4.1712768311573356</v>
      </c>
      <c r="M34" s="16">
        <v>4.041554626033264</v>
      </c>
      <c r="N34" s="16">
        <v>3.2901384257855915</v>
      </c>
      <c r="O34" s="28"/>
      <c r="P34" s="17">
        <v>659.33333333333337</v>
      </c>
      <c r="Q34" s="17">
        <v>860.75</v>
      </c>
      <c r="R34" s="17">
        <v>1034.5</v>
      </c>
      <c r="S34" s="17">
        <v>827.41666666666663</v>
      </c>
      <c r="T34" s="17">
        <v>719.5</v>
      </c>
      <c r="U34" s="17">
        <v>692.08333333333337</v>
      </c>
      <c r="V34" s="17">
        <v>533.41666666666663</v>
      </c>
      <c r="W34" s="17">
        <v>459.41666666666669</v>
      </c>
      <c r="X34" s="17">
        <v>474.33333333333331</v>
      </c>
      <c r="Y34" s="17">
        <v>565.5</v>
      </c>
      <c r="Z34" s="17">
        <v>541.08333333333337</v>
      </c>
      <c r="AA34" s="18">
        <v>434.16666666666669</v>
      </c>
    </row>
    <row r="35" spans="1:27" ht="17.25" customHeight="1" x14ac:dyDescent="0.3">
      <c r="A35" s="1">
        <f>IF(B35='[1]ILDR 15_64(estimativas) '!$B31,0,111)</f>
        <v>0</v>
      </c>
      <c r="B35" s="15" t="s">
        <v>40</v>
      </c>
      <c r="C35" s="16">
        <v>15.531770063141092</v>
      </c>
      <c r="D35" s="16">
        <v>15.921267456052753</v>
      </c>
      <c r="E35" s="16">
        <v>16.434398231866588</v>
      </c>
      <c r="F35" s="16">
        <v>15.232983694409047</v>
      </c>
      <c r="G35" s="16">
        <v>13.672376784929929</v>
      </c>
      <c r="H35" s="16">
        <v>13.231124382104234</v>
      </c>
      <c r="I35" s="16">
        <v>11.587892289646675</v>
      </c>
      <c r="J35" s="16">
        <v>9.164942572773791</v>
      </c>
      <c r="K35" s="16">
        <v>7.8081791793339166</v>
      </c>
      <c r="L35" s="16">
        <v>7.517267110926003</v>
      </c>
      <c r="M35" s="16">
        <v>8.3429354562754234</v>
      </c>
      <c r="N35" s="16">
        <v>6.2408568443051209</v>
      </c>
      <c r="O35" s="28"/>
      <c r="P35" s="17">
        <v>3308.5</v>
      </c>
      <c r="Q35" s="17">
        <v>3348.0833333333335</v>
      </c>
      <c r="R35" s="17">
        <v>3408.0833333333335</v>
      </c>
      <c r="S35" s="17">
        <v>3107.8333333333335</v>
      </c>
      <c r="T35" s="17">
        <v>2749.5833333333335</v>
      </c>
      <c r="U35" s="17">
        <v>2636.5</v>
      </c>
      <c r="V35" s="17">
        <v>2288.6666666666665</v>
      </c>
      <c r="W35" s="17">
        <v>1794.0833333333333</v>
      </c>
      <c r="X35" s="17">
        <v>1515.3333333333333</v>
      </c>
      <c r="Y35" s="17">
        <v>1443.9166666666667</v>
      </c>
      <c r="Z35" s="17">
        <v>1592.9166666666667</v>
      </c>
      <c r="AA35" s="18">
        <v>1194.5</v>
      </c>
    </row>
    <row r="36" spans="1:27" ht="17.25" customHeight="1" x14ac:dyDescent="0.3">
      <c r="A36" s="1">
        <f>IF(B36='[1]ILDR 15_64(estimativas) '!$B32,0,111)</f>
        <v>0</v>
      </c>
      <c r="B36" s="15" t="s">
        <v>41</v>
      </c>
      <c r="C36" s="16">
        <v>10.414293728643557</v>
      </c>
      <c r="D36" s="16">
        <v>13.003213705711476</v>
      </c>
      <c r="E36" s="16">
        <v>14.47691727661566</v>
      </c>
      <c r="F36" s="16">
        <v>13.710414640486226</v>
      </c>
      <c r="G36" s="16">
        <v>12.02890539783615</v>
      </c>
      <c r="H36" s="16">
        <v>11.241636913915373</v>
      </c>
      <c r="I36" s="16">
        <v>9.3906159709934034</v>
      </c>
      <c r="J36" s="16">
        <v>7.1616431997057974</v>
      </c>
      <c r="K36" s="16">
        <v>5.6151877922523088</v>
      </c>
      <c r="L36" s="16">
        <v>6.8701353154183336</v>
      </c>
      <c r="M36" s="16">
        <v>6.9515563631024486</v>
      </c>
      <c r="N36" s="16">
        <v>4.9244737031375054</v>
      </c>
      <c r="O36" s="28"/>
      <c r="P36" s="17">
        <v>12252</v>
      </c>
      <c r="Q36" s="17">
        <v>15159.666666666666</v>
      </c>
      <c r="R36" s="17">
        <v>16703.25</v>
      </c>
      <c r="S36" s="17">
        <v>15647.833333333334</v>
      </c>
      <c r="T36" s="17">
        <v>13601.083333333334</v>
      </c>
      <c r="U36" s="17">
        <v>12610.25</v>
      </c>
      <c r="V36" s="17">
        <v>10454.666666666666</v>
      </c>
      <c r="W36" s="17">
        <v>7919.416666666667</v>
      </c>
      <c r="X36" s="17">
        <v>6170.333333333333</v>
      </c>
      <c r="Y36" s="17">
        <v>7509.916666666667</v>
      </c>
      <c r="Z36" s="17">
        <v>7575.25</v>
      </c>
      <c r="AA36" s="18">
        <v>5363.416666666667</v>
      </c>
    </row>
    <row r="37" spans="1:27" ht="17.25" customHeight="1" x14ac:dyDescent="0.3">
      <c r="A37" s="1">
        <f>IF(B37='[1]ILDR 15_64(estimativas) '!$B33,0,111)</f>
        <v>0</v>
      </c>
      <c r="B37" s="15" t="s">
        <v>42</v>
      </c>
      <c r="C37" s="16">
        <v>8.8218536784991066</v>
      </c>
      <c r="D37" s="16">
        <v>10.867800379799229</v>
      </c>
      <c r="E37" s="16">
        <v>12.478361197487303</v>
      </c>
      <c r="F37" s="16">
        <v>12.006816344793741</v>
      </c>
      <c r="G37" s="16">
        <v>10.228462645477295</v>
      </c>
      <c r="H37" s="16">
        <v>8.9628644990007729</v>
      </c>
      <c r="I37" s="16">
        <v>7.1604450444715191</v>
      </c>
      <c r="J37" s="16">
        <v>5.7906112057439056</v>
      </c>
      <c r="K37" s="16">
        <v>4.5870247856620416</v>
      </c>
      <c r="L37" s="16">
        <v>5.2419051187530874</v>
      </c>
      <c r="M37" s="16">
        <v>5.3922967189728954</v>
      </c>
      <c r="N37" s="16">
        <v>4.0827098604359078</v>
      </c>
      <c r="O37" s="28"/>
      <c r="P37" s="17">
        <v>8335.4166666666661</v>
      </c>
      <c r="Q37" s="17">
        <v>10196.333333333334</v>
      </c>
      <c r="R37" s="17">
        <v>11617.416666666666</v>
      </c>
      <c r="S37" s="17">
        <v>11091.416666666666</v>
      </c>
      <c r="T37" s="17">
        <v>9393.6666666666661</v>
      </c>
      <c r="U37" s="17">
        <v>8192.4166666666661</v>
      </c>
      <c r="V37" s="17">
        <v>6523.666666666667</v>
      </c>
      <c r="W37" s="17">
        <v>5269.166666666667</v>
      </c>
      <c r="X37" s="17">
        <v>4170.5</v>
      </c>
      <c r="Y37" s="17">
        <v>4756.583333333333</v>
      </c>
      <c r="Z37" s="17">
        <v>4914</v>
      </c>
      <c r="AA37" s="18">
        <v>3770.75</v>
      </c>
    </row>
    <row r="38" spans="1:27" ht="17.25" customHeight="1" x14ac:dyDescent="0.3">
      <c r="A38" s="1">
        <f>IF(B38='[1]ILDR 15_64(estimativas) '!$B34,0,111)</f>
        <v>0</v>
      </c>
      <c r="B38" s="15" t="s">
        <v>43</v>
      </c>
      <c r="C38" s="16">
        <v>7.4974141193863852</v>
      </c>
      <c r="D38" s="16">
        <v>9.8106932190015836</v>
      </c>
      <c r="E38" s="16">
        <v>11.075829331012823</v>
      </c>
      <c r="F38" s="16">
        <v>11.088457553867478</v>
      </c>
      <c r="G38" s="16">
        <v>10.039651308022652</v>
      </c>
      <c r="H38" s="16">
        <v>9.0811025388770954</v>
      </c>
      <c r="I38" s="16">
        <v>7.6988368892944568</v>
      </c>
      <c r="J38" s="16">
        <v>6.4898392729911309</v>
      </c>
      <c r="K38" s="16">
        <v>5.9682150371268987</v>
      </c>
      <c r="L38" s="16">
        <v>6.785088205924775</v>
      </c>
      <c r="M38" s="16">
        <v>7.0612204777181056</v>
      </c>
      <c r="N38" s="16">
        <v>5.7363757456419755</v>
      </c>
      <c r="O38" s="28"/>
      <c r="P38" s="17">
        <v>9145.0833333333339</v>
      </c>
      <c r="Q38" s="17">
        <v>11853.083333333334</v>
      </c>
      <c r="R38" s="17">
        <v>13237.166666666666</v>
      </c>
      <c r="S38" s="17">
        <v>13093.583333333334</v>
      </c>
      <c r="T38" s="17">
        <v>11735.75</v>
      </c>
      <c r="U38" s="17">
        <v>10523</v>
      </c>
      <c r="V38" s="17">
        <v>8858.6666666666661</v>
      </c>
      <c r="W38" s="17">
        <v>7423.5</v>
      </c>
      <c r="X38" s="17">
        <v>6789.083333333333</v>
      </c>
      <c r="Y38" s="17">
        <v>7644.25</v>
      </c>
      <c r="Z38" s="17">
        <v>7902</v>
      </c>
      <c r="AA38" s="18">
        <v>6438.25</v>
      </c>
    </row>
    <row r="39" spans="1:27" ht="17.25" customHeight="1" x14ac:dyDescent="0.3">
      <c r="A39" s="1">
        <f>IF(B39='[1]ILDR 15_64(estimativas) '!$B35,0,111)</f>
        <v>0</v>
      </c>
      <c r="B39" s="15" t="s">
        <v>44</v>
      </c>
      <c r="C39" s="16">
        <v>5.3852450918123944</v>
      </c>
      <c r="D39" s="16">
        <v>6.7364431466090489</v>
      </c>
      <c r="E39" s="16">
        <v>7.0215949239310698</v>
      </c>
      <c r="F39" s="16">
        <v>5.8835873405156054</v>
      </c>
      <c r="G39" s="16">
        <v>5.0091508187768898</v>
      </c>
      <c r="H39" s="16">
        <v>4.5019564002235883</v>
      </c>
      <c r="I39" s="16">
        <v>3.5008511165973375</v>
      </c>
      <c r="J39" s="16">
        <v>2.9930390042749595</v>
      </c>
      <c r="K39" s="16">
        <v>2.757977597510326</v>
      </c>
      <c r="L39" s="16">
        <v>4.0959931877287064</v>
      </c>
      <c r="M39" s="16">
        <v>4.3807094097999837</v>
      </c>
      <c r="N39" s="16">
        <v>3.3920549872814849</v>
      </c>
      <c r="O39" s="28"/>
      <c r="P39" s="17">
        <v>2543.6666666666665</v>
      </c>
      <c r="Q39" s="17">
        <v>3148.9166666666665</v>
      </c>
      <c r="R39" s="17">
        <v>3246.0833333333335</v>
      </c>
      <c r="S39" s="17">
        <v>2686.9166666666665</v>
      </c>
      <c r="T39" s="17">
        <v>2262.5833333333335</v>
      </c>
      <c r="U39" s="17">
        <v>2013.5</v>
      </c>
      <c r="V39" s="17">
        <v>1552.75</v>
      </c>
      <c r="W39" s="17">
        <v>1318.5833333333333</v>
      </c>
      <c r="X39" s="17">
        <v>1205.25</v>
      </c>
      <c r="Y39" s="17">
        <v>1779.75</v>
      </c>
      <c r="Z39" s="17">
        <v>1897.4166666666667</v>
      </c>
      <c r="AA39" s="18">
        <v>1462.4166666666667</v>
      </c>
    </row>
    <row r="40" spans="1:27" ht="17.25" customHeight="1" x14ac:dyDescent="0.3">
      <c r="A40" s="1">
        <f>IF(B40='[1]ILDR 15_64(estimativas) '!$B36,0,111)</f>
        <v>0</v>
      </c>
      <c r="B40" s="15" t="s">
        <v>45</v>
      </c>
      <c r="C40" s="16">
        <v>9.7471845740849865</v>
      </c>
      <c r="D40" s="16">
        <v>12.248553471531279</v>
      </c>
      <c r="E40" s="16">
        <v>14.197515548498082</v>
      </c>
      <c r="F40" s="16">
        <v>12.990277685290005</v>
      </c>
      <c r="G40" s="16">
        <v>11.424089692045793</v>
      </c>
      <c r="H40" s="16">
        <v>10.174213688697929</v>
      </c>
      <c r="I40" s="16">
        <v>8.321398885743811</v>
      </c>
      <c r="J40" s="16">
        <v>6.4360882776177322</v>
      </c>
      <c r="K40" s="16">
        <v>5.3644800126598735</v>
      </c>
      <c r="L40" s="16">
        <v>6.1179322263045215</v>
      </c>
      <c r="M40" s="16">
        <v>5.5318211100939205</v>
      </c>
      <c r="N40" s="16">
        <v>4.3156224232771958</v>
      </c>
      <c r="O40" s="28"/>
      <c r="P40" s="17">
        <v>5954.75</v>
      </c>
      <c r="Q40" s="17">
        <v>7447.916666666667</v>
      </c>
      <c r="R40" s="17">
        <v>8583.25</v>
      </c>
      <c r="S40" s="17">
        <v>7803</v>
      </c>
      <c r="T40" s="17">
        <v>6833.833333333333</v>
      </c>
      <c r="U40" s="17">
        <v>6062</v>
      </c>
      <c r="V40" s="17">
        <v>4938.916666666667</v>
      </c>
      <c r="W40" s="17">
        <v>3809.1666666666665</v>
      </c>
      <c r="X40" s="17">
        <v>3163.9166666666665</v>
      </c>
      <c r="Y40" s="17">
        <v>3605.0833333333335</v>
      </c>
      <c r="Z40" s="17">
        <v>3263</v>
      </c>
      <c r="AA40" s="18">
        <v>2547.1666666666665</v>
      </c>
    </row>
    <row r="41" spans="1:27" ht="17.25" customHeight="1" x14ac:dyDescent="0.3">
      <c r="A41" s="1">
        <f>IF(B41='[1]ILDR 15_64(estimativas) '!$B37,0,111)</f>
        <v>0</v>
      </c>
      <c r="B41" s="15" t="s">
        <v>46</v>
      </c>
      <c r="C41" s="16">
        <v>9.9533732367617986</v>
      </c>
      <c r="D41" s="16">
        <v>11.954506242005374</v>
      </c>
      <c r="E41" s="16">
        <v>14.238996229185439</v>
      </c>
      <c r="F41" s="16">
        <v>14.258825666592656</v>
      </c>
      <c r="G41" s="16">
        <v>12.948572844344591</v>
      </c>
      <c r="H41" s="16">
        <v>13.144072417191294</v>
      </c>
      <c r="I41" s="16">
        <v>10.789861968609628</v>
      </c>
      <c r="J41" s="16">
        <v>8.6171021612769714</v>
      </c>
      <c r="K41" s="16">
        <v>7.0151767077427802</v>
      </c>
      <c r="L41" s="16">
        <v>7.8923524958167057</v>
      </c>
      <c r="M41" s="16">
        <v>8.6068878335440235</v>
      </c>
      <c r="N41" s="16">
        <v>7.0848340955181737</v>
      </c>
      <c r="O41" s="28"/>
      <c r="P41" s="17">
        <v>15199</v>
      </c>
      <c r="Q41" s="17">
        <v>18084</v>
      </c>
      <c r="R41" s="17">
        <v>21335</v>
      </c>
      <c r="S41" s="17">
        <v>21192.75</v>
      </c>
      <c r="T41" s="17">
        <v>19162.916666666668</v>
      </c>
      <c r="U41" s="17">
        <v>19406.5</v>
      </c>
      <c r="V41" s="17">
        <v>15929.666666666666</v>
      </c>
      <c r="W41" s="17">
        <v>12769.166666666666</v>
      </c>
      <c r="X41" s="17">
        <v>10463.416666666666</v>
      </c>
      <c r="Y41" s="17">
        <v>11657.833333333334</v>
      </c>
      <c r="Z41" s="17">
        <v>12595.75</v>
      </c>
      <c r="AA41" s="18">
        <v>10503.833333333334</v>
      </c>
    </row>
    <row r="42" spans="1:27" ht="17.25" customHeight="1" x14ac:dyDescent="0.3">
      <c r="A42" s="1">
        <f>IF(B42='[1]ILDR 15_64(estimativas) '!$B38,0,111)</f>
        <v>0</v>
      </c>
      <c r="B42" s="15" t="s">
        <v>47</v>
      </c>
      <c r="C42" s="16">
        <v>8.9928618422303597</v>
      </c>
      <c r="D42" s="16">
        <v>10.551270148734817</v>
      </c>
      <c r="E42" s="16">
        <v>10.224684518313326</v>
      </c>
      <c r="F42" s="16">
        <v>9.2228192186324893</v>
      </c>
      <c r="G42" s="16">
        <v>8.4378005989586384</v>
      </c>
      <c r="H42" s="16">
        <v>7.9988355099137971</v>
      </c>
      <c r="I42" s="16">
        <v>6.5609672010405404</v>
      </c>
      <c r="J42" s="16">
        <v>5.121780998086634</v>
      </c>
      <c r="K42" s="16">
        <v>4.9180295767146029</v>
      </c>
      <c r="L42" s="16">
        <v>5.6588237595102582</v>
      </c>
      <c r="M42" s="16">
        <v>5.6242100828535317</v>
      </c>
      <c r="N42" s="16">
        <v>4.6109827864380808</v>
      </c>
      <c r="O42" s="28"/>
      <c r="P42" s="17">
        <v>3941.1666666666665</v>
      </c>
      <c r="Q42" s="17">
        <v>4602.833333333333</v>
      </c>
      <c r="R42" s="17">
        <v>4429.333333333333</v>
      </c>
      <c r="S42" s="17">
        <v>3965.1666666666665</v>
      </c>
      <c r="T42" s="17">
        <v>3611.0833333333335</v>
      </c>
      <c r="U42" s="17">
        <v>3411.5833333333335</v>
      </c>
      <c r="V42" s="17">
        <v>2791.1666666666665</v>
      </c>
      <c r="W42" s="17">
        <v>2177.1666666666665</v>
      </c>
      <c r="X42" s="17">
        <v>2092.9166666666665</v>
      </c>
      <c r="Y42" s="17">
        <v>2411.0833333333335</v>
      </c>
      <c r="Z42" s="17">
        <v>2403</v>
      </c>
      <c r="AA42" s="18">
        <v>1986.25</v>
      </c>
    </row>
    <row r="43" spans="1:27" ht="17.25" customHeight="1" x14ac:dyDescent="0.3">
      <c r="A43" s="1">
        <f>IF(B43='[1]ILDR 15_64(estimativas) '!$B39,0,111)</f>
        <v>0</v>
      </c>
      <c r="B43" s="15" t="s">
        <v>48</v>
      </c>
      <c r="C43" s="16">
        <v>9.0379684265809868</v>
      </c>
      <c r="D43" s="16">
        <v>10.146786708339164</v>
      </c>
      <c r="E43" s="16">
        <v>10.226472945193546</v>
      </c>
      <c r="F43" s="16">
        <v>9.2059983576260489</v>
      </c>
      <c r="G43" s="16">
        <v>8.2048542072040451</v>
      </c>
      <c r="H43" s="16">
        <v>7.3835641617279926</v>
      </c>
      <c r="I43" s="16">
        <v>6.1105814890817074</v>
      </c>
      <c r="J43" s="16">
        <v>5.0737662759535471</v>
      </c>
      <c r="K43" s="16">
        <v>4.7241977528906327</v>
      </c>
      <c r="L43" s="16">
        <v>5.697136366790474</v>
      </c>
      <c r="M43" s="16">
        <v>5.7102601897889436</v>
      </c>
      <c r="N43" s="16">
        <v>4.4359694163628713</v>
      </c>
      <c r="O43" s="28"/>
      <c r="P43" s="17">
        <v>8776.5</v>
      </c>
      <c r="Q43" s="17">
        <v>9788.25</v>
      </c>
      <c r="R43" s="17">
        <v>9783.6666666666661</v>
      </c>
      <c r="S43" s="17">
        <v>8725.5833333333339</v>
      </c>
      <c r="T43" s="17">
        <v>7716.583333333333</v>
      </c>
      <c r="U43" s="17">
        <v>6895.916666666667</v>
      </c>
      <c r="V43" s="17">
        <v>5672.666666666667</v>
      </c>
      <c r="W43" s="17">
        <v>4685.75</v>
      </c>
      <c r="X43" s="17">
        <v>4334.333333333333</v>
      </c>
      <c r="Y43" s="17">
        <v>5199.833333333333</v>
      </c>
      <c r="Z43" s="17">
        <v>5191.083333333333</v>
      </c>
      <c r="AA43" s="18">
        <v>4021.5833333333335</v>
      </c>
    </row>
    <row r="44" spans="1:27" ht="17.25" customHeight="1" x14ac:dyDescent="0.3">
      <c r="A44" s="1">
        <f>IF(B44='[1]ILDR 15_64(estimativas) '!$B40,0,111)</f>
        <v>0</v>
      </c>
      <c r="B44" s="15" t="s">
        <v>49</v>
      </c>
      <c r="C44" s="16">
        <v>13.417454674843823</v>
      </c>
      <c r="D44" s="16">
        <v>14.423935139464405</v>
      </c>
      <c r="E44" s="16">
        <v>14.489831697054697</v>
      </c>
      <c r="F44" s="16">
        <v>12.333922822291751</v>
      </c>
      <c r="G44" s="16">
        <v>10.390738009598687</v>
      </c>
      <c r="H44" s="16">
        <v>9.6204446547508944</v>
      </c>
      <c r="I44" s="16">
        <v>7.9446983829149715</v>
      </c>
      <c r="J44" s="16">
        <v>6.4621296777786386</v>
      </c>
      <c r="K44" s="16">
        <v>5.6544849008152331</v>
      </c>
      <c r="L44" s="16">
        <v>6.2492679369613438</v>
      </c>
      <c r="M44" s="16">
        <v>5.864215219908071</v>
      </c>
      <c r="N44" s="16">
        <v>4.8645391550209736</v>
      </c>
      <c r="O44" s="28"/>
      <c r="P44" s="17">
        <v>6661.833333333333</v>
      </c>
      <c r="Q44" s="17">
        <v>7083.666666666667</v>
      </c>
      <c r="R44" s="17">
        <v>7025.25</v>
      </c>
      <c r="S44" s="17">
        <v>5893.333333333333</v>
      </c>
      <c r="T44" s="17">
        <v>4896.583333333333</v>
      </c>
      <c r="U44" s="17">
        <v>4472.833333333333</v>
      </c>
      <c r="V44" s="17">
        <v>3641.3333333333335</v>
      </c>
      <c r="W44" s="17">
        <v>2920.3333333333335</v>
      </c>
      <c r="X44" s="17">
        <v>2521.25</v>
      </c>
      <c r="Y44" s="17">
        <v>2756.5833333333335</v>
      </c>
      <c r="Z44" s="17">
        <v>2558</v>
      </c>
      <c r="AA44" s="18">
        <v>2099</v>
      </c>
    </row>
    <row r="45" spans="1:27" ht="17.25" customHeight="1" x14ac:dyDescent="0.3">
      <c r="A45" s="1">
        <f>IF(B45='[1]ILDR 15_64(estimativas) '!$B41,0,111)</f>
        <v>0</v>
      </c>
      <c r="B45" s="15" t="s">
        <v>50</v>
      </c>
      <c r="C45" s="16">
        <v>7.0500357005547327</v>
      </c>
      <c r="D45" s="16">
        <v>8.9578363813057695</v>
      </c>
      <c r="E45" s="16">
        <v>9.5331711705707907</v>
      </c>
      <c r="F45" s="16">
        <v>8.880211824641373</v>
      </c>
      <c r="G45" s="16">
        <v>7.1425362489751452</v>
      </c>
      <c r="H45" s="16">
        <v>6.4145052021687912</v>
      </c>
      <c r="I45" s="16">
        <v>4.9826371214949035</v>
      </c>
      <c r="J45" s="16">
        <v>4.615811718847378</v>
      </c>
      <c r="K45" s="16">
        <v>4.3823302993252726</v>
      </c>
      <c r="L45" s="16">
        <v>6.2665439714620046</v>
      </c>
      <c r="M45" s="16">
        <v>6.8982061615922143</v>
      </c>
      <c r="N45" s="16">
        <v>5.5651528742123739</v>
      </c>
      <c r="O45" s="28"/>
      <c r="P45" s="17">
        <v>1069.6666666666667</v>
      </c>
      <c r="Q45" s="17">
        <v>1351.9166666666667</v>
      </c>
      <c r="R45" s="17">
        <v>1430.5</v>
      </c>
      <c r="S45" s="17">
        <v>1324.75</v>
      </c>
      <c r="T45" s="17">
        <v>1059.9166666666667</v>
      </c>
      <c r="U45" s="17">
        <v>948.41666666666663</v>
      </c>
      <c r="V45" s="17">
        <v>734.16666666666663</v>
      </c>
      <c r="W45" s="17">
        <v>678.91666666666663</v>
      </c>
      <c r="X45" s="17">
        <v>645.16666666666663</v>
      </c>
      <c r="Y45" s="17">
        <v>919.33333333333337</v>
      </c>
      <c r="Z45" s="17">
        <v>1018.4166666666666</v>
      </c>
      <c r="AA45" s="18">
        <v>837.58333333333337</v>
      </c>
    </row>
    <row r="46" spans="1:27" ht="17.25" customHeight="1" x14ac:dyDescent="0.3">
      <c r="A46" s="1">
        <f>IF(B46='[1]ILDR 15_64(estimativas) '!$B42,0,111)</f>
        <v>0</v>
      </c>
      <c r="B46" s="15" t="s">
        <v>51</v>
      </c>
      <c r="C46" s="16">
        <v>12.749861063803086</v>
      </c>
      <c r="D46" s="16">
        <v>14.385385854796432</v>
      </c>
      <c r="E46" s="16">
        <v>14.710627509492097</v>
      </c>
      <c r="F46" s="16">
        <v>12.275526146493888</v>
      </c>
      <c r="G46" s="16">
        <v>10.186678032900303</v>
      </c>
      <c r="H46" s="16">
        <v>8.9764636383421941</v>
      </c>
      <c r="I46" s="16">
        <v>7.1854020809480019</v>
      </c>
      <c r="J46" s="16">
        <v>5.4268469216922819</v>
      </c>
      <c r="K46" s="16">
        <v>4.3641150263264477</v>
      </c>
      <c r="L46" s="16">
        <v>5.2505267714480333</v>
      </c>
      <c r="M46" s="16">
        <v>4.7107691129742353</v>
      </c>
      <c r="N46" s="16">
        <v>3.9311501019222344</v>
      </c>
      <c r="O46" s="28"/>
      <c r="P46" s="17">
        <v>3556</v>
      </c>
      <c r="Q46" s="17">
        <v>3987.9166666666665</v>
      </c>
      <c r="R46" s="17">
        <v>4042.3333333333335</v>
      </c>
      <c r="S46" s="17">
        <v>3339.25</v>
      </c>
      <c r="T46" s="17">
        <v>2748.4166666666665</v>
      </c>
      <c r="U46" s="17">
        <v>2405.9166666666665</v>
      </c>
      <c r="V46" s="17">
        <v>1914.0833333333333</v>
      </c>
      <c r="W46" s="17">
        <v>1437.0833333333333</v>
      </c>
      <c r="X46" s="17">
        <v>1149.3333333333333</v>
      </c>
      <c r="Y46" s="17">
        <v>1374.6666666666667</v>
      </c>
      <c r="Z46" s="17">
        <v>1230.5</v>
      </c>
      <c r="AA46" s="18">
        <v>1031.75</v>
      </c>
    </row>
    <row r="47" spans="1:27" ht="17.25" customHeight="1" x14ac:dyDescent="0.3">
      <c r="A47" s="1">
        <f>IF(B47='[1]ILDR 15_64(estimativas) '!$B43,0,111)</f>
        <v>0</v>
      </c>
      <c r="B47" s="15" t="s">
        <v>52</v>
      </c>
      <c r="C47" s="16">
        <v>4.4176245210727974</v>
      </c>
      <c r="D47" s="16">
        <v>5.6909483430148455</v>
      </c>
      <c r="E47" s="16">
        <v>5.8812527629475975</v>
      </c>
      <c r="F47" s="16">
        <v>5.4376964318728049</v>
      </c>
      <c r="G47" s="16">
        <v>4.7417393043253231</v>
      </c>
      <c r="H47" s="16">
        <v>4.7052703332974568</v>
      </c>
      <c r="I47" s="16">
        <v>3.9185657854755398</v>
      </c>
      <c r="J47" s="16">
        <v>3.2025660004934622</v>
      </c>
      <c r="K47" s="16">
        <v>2.8922672672672669</v>
      </c>
      <c r="L47" s="16">
        <v>3.3054605346509565</v>
      </c>
      <c r="M47" s="16">
        <v>3.4196419411100853</v>
      </c>
      <c r="N47" s="16">
        <v>3.0699876759421421</v>
      </c>
      <c r="O47" s="28"/>
      <c r="P47" s="17">
        <v>672.58333333333337</v>
      </c>
      <c r="Q47" s="17">
        <v>852.33333333333337</v>
      </c>
      <c r="R47" s="17">
        <v>864.75</v>
      </c>
      <c r="S47" s="17">
        <v>784.33333333333337</v>
      </c>
      <c r="T47" s="17">
        <v>671.83333333333337</v>
      </c>
      <c r="U47" s="17">
        <v>655.75</v>
      </c>
      <c r="V47" s="17">
        <v>537.33333333333337</v>
      </c>
      <c r="W47" s="17">
        <v>432.66666666666669</v>
      </c>
      <c r="X47" s="17">
        <v>385.25</v>
      </c>
      <c r="Y47" s="17">
        <v>434.83333333333331</v>
      </c>
      <c r="Z47" s="17">
        <v>444.41666666666669</v>
      </c>
      <c r="AA47" s="18">
        <v>394.41666666666669</v>
      </c>
    </row>
    <row r="48" spans="1:27" ht="17.25" customHeight="1" x14ac:dyDescent="0.3">
      <c r="A48" s="1">
        <f>IF(B48='[1]ILDR 15_64(estimativas) '!$B44,0,111)</f>
        <v>0</v>
      </c>
      <c r="B48" s="15" t="s">
        <v>53</v>
      </c>
      <c r="C48" s="16">
        <v>11.697954290223693</v>
      </c>
      <c r="D48" s="16">
        <v>13.82670094101913</v>
      </c>
      <c r="E48" s="16">
        <v>14.263260743901004</v>
      </c>
      <c r="F48" s="16">
        <v>13.41684569532671</v>
      </c>
      <c r="G48" s="16">
        <v>11.79551962270507</v>
      </c>
      <c r="H48" s="16">
        <v>11.014611658071574</v>
      </c>
      <c r="I48" s="16">
        <v>9.3254979444518487</v>
      </c>
      <c r="J48" s="16">
        <v>7.544058052963905</v>
      </c>
      <c r="K48" s="16">
        <v>6.1986679572634102</v>
      </c>
      <c r="L48" s="16">
        <v>6.8408566635210235</v>
      </c>
      <c r="M48" s="16">
        <v>6.4128462310408114</v>
      </c>
      <c r="N48" s="16">
        <v>5.1732103394907254</v>
      </c>
      <c r="O48" s="28"/>
      <c r="P48" s="17">
        <v>7708.25</v>
      </c>
      <c r="Q48" s="17">
        <v>9063.3333333333339</v>
      </c>
      <c r="R48" s="17">
        <v>9294.0833333333339</v>
      </c>
      <c r="S48" s="17">
        <v>8680.8333333333339</v>
      </c>
      <c r="T48" s="17">
        <v>7586.583333333333</v>
      </c>
      <c r="U48" s="17">
        <v>7048.25</v>
      </c>
      <c r="V48" s="17">
        <v>5946.916666666667</v>
      </c>
      <c r="W48" s="17">
        <v>4803</v>
      </c>
      <c r="X48" s="17">
        <v>3938.4166666666665</v>
      </c>
      <c r="Y48" s="17">
        <v>4349.416666666667</v>
      </c>
      <c r="Z48" s="17">
        <v>4111.083333333333</v>
      </c>
      <c r="AA48" s="18">
        <v>3359.25</v>
      </c>
    </row>
    <row r="49" spans="1:27" ht="17.25" customHeight="1" x14ac:dyDescent="0.3">
      <c r="A49" s="1">
        <f>IF(B49='[1]ILDR 15_64(estimativas) '!$B45,0,111)</f>
        <v>0</v>
      </c>
      <c r="B49" s="15" t="s">
        <v>54</v>
      </c>
      <c r="C49" s="16">
        <v>8.9781782072707017</v>
      </c>
      <c r="D49" s="16">
        <v>10.625834694703283</v>
      </c>
      <c r="E49" s="16">
        <v>10.535572276258639</v>
      </c>
      <c r="F49" s="16">
        <v>9.0307963491052714</v>
      </c>
      <c r="G49" s="16">
        <v>7.8509968390644627</v>
      </c>
      <c r="H49" s="16">
        <v>6.9810623011137638</v>
      </c>
      <c r="I49" s="16">
        <v>5.9068375268917785</v>
      </c>
      <c r="J49" s="16">
        <v>4.7844477742398706</v>
      </c>
      <c r="K49" s="16">
        <v>4.6177547780652741</v>
      </c>
      <c r="L49" s="16">
        <v>5.4360666804177837</v>
      </c>
      <c r="M49" s="16">
        <v>5.2162778699784313</v>
      </c>
      <c r="N49" s="16">
        <v>4.2447246486429977</v>
      </c>
      <c r="O49" s="28"/>
      <c r="P49" s="17">
        <v>4942.666666666667</v>
      </c>
      <c r="Q49" s="17">
        <v>5821.416666666667</v>
      </c>
      <c r="R49" s="17">
        <v>5740.833333333333</v>
      </c>
      <c r="S49" s="17">
        <v>4892.75</v>
      </c>
      <c r="T49" s="17">
        <v>4230.666666666667</v>
      </c>
      <c r="U49" s="17">
        <v>3744.0833333333335</v>
      </c>
      <c r="V49" s="17">
        <v>3157.5</v>
      </c>
      <c r="W49" s="17">
        <v>2554.4166666666665</v>
      </c>
      <c r="X49" s="17">
        <v>2462.8333333333335</v>
      </c>
      <c r="Y49" s="17">
        <v>2899</v>
      </c>
      <c r="Z49" s="17">
        <v>2797.3333333333335</v>
      </c>
      <c r="AA49" s="18">
        <v>2300.9166666666665</v>
      </c>
    </row>
    <row r="50" spans="1:27" ht="17.25" customHeight="1" x14ac:dyDescent="0.3">
      <c r="A50" s="1">
        <f>IF(B50='[1]ILDR 15_64(estimativas) '!$B46,0,111)</f>
        <v>0</v>
      </c>
      <c r="B50" s="15" t="s">
        <v>55</v>
      </c>
      <c r="C50" s="16">
        <v>13.598506091376617</v>
      </c>
      <c r="D50" s="16">
        <v>15.457322245375483</v>
      </c>
      <c r="E50" s="16">
        <v>16.128289778659216</v>
      </c>
      <c r="F50" s="16">
        <v>14.796557540069417</v>
      </c>
      <c r="G50" s="16">
        <v>13.075778935539892</v>
      </c>
      <c r="H50" s="16">
        <v>12.582057880716963</v>
      </c>
      <c r="I50" s="16">
        <v>11.17884722308025</v>
      </c>
      <c r="J50" s="16">
        <v>9.2811316877013397</v>
      </c>
      <c r="K50" s="16">
        <v>7.4234770007332589</v>
      </c>
      <c r="L50" s="16">
        <v>8.0305966986550299</v>
      </c>
      <c r="M50" s="16">
        <v>8.1989536121369007</v>
      </c>
      <c r="N50" s="16">
        <v>5.6248581688091512</v>
      </c>
      <c r="O50" s="28"/>
      <c r="P50" s="17">
        <v>28491.25</v>
      </c>
      <c r="Q50" s="17">
        <v>32193.583333333332</v>
      </c>
      <c r="R50" s="17">
        <v>33342.416666666664</v>
      </c>
      <c r="S50" s="17">
        <v>30354.25</v>
      </c>
      <c r="T50" s="17">
        <v>26666.416666666668</v>
      </c>
      <c r="U50" s="17">
        <v>25545.666666666668</v>
      </c>
      <c r="V50" s="17">
        <v>22619</v>
      </c>
      <c r="W50" s="17">
        <v>18741.25</v>
      </c>
      <c r="X50" s="17">
        <v>14966.583333333334</v>
      </c>
      <c r="Y50" s="17">
        <v>16138.166666666666</v>
      </c>
      <c r="Z50" s="17">
        <v>16407.5</v>
      </c>
      <c r="AA50" s="18">
        <v>11236.666666666666</v>
      </c>
    </row>
    <row r="51" spans="1:27" ht="17.25" customHeight="1" x14ac:dyDescent="0.3">
      <c r="A51" s="1">
        <f>IF(B51='[1]ILDR 15_64(estimativas) '!$B47,0,111)</f>
        <v>0</v>
      </c>
      <c r="B51" s="10" t="s">
        <v>56</v>
      </c>
      <c r="C51" s="11">
        <v>9.3123055466151712</v>
      </c>
      <c r="D51" s="11">
        <v>10.062406633135625</v>
      </c>
      <c r="E51" s="11">
        <v>10.232514864203758</v>
      </c>
      <c r="F51" s="11">
        <v>10.098538780866186</v>
      </c>
      <c r="G51" s="11">
        <v>9.4230197128407482</v>
      </c>
      <c r="H51" s="11">
        <v>9.5344595891725863</v>
      </c>
      <c r="I51" s="11">
        <v>8.2973738962336796</v>
      </c>
      <c r="J51" s="11">
        <v>7.1258943216237158</v>
      </c>
      <c r="K51" s="11">
        <v>6.474156933028449</v>
      </c>
      <c r="L51" s="11">
        <v>6.5502343676268575</v>
      </c>
      <c r="M51" s="11">
        <v>6.6512799738461759</v>
      </c>
      <c r="N51" s="11">
        <v>6.3316931480718788</v>
      </c>
      <c r="O51" s="12"/>
      <c r="P51" s="13">
        <v>5352.666666666667</v>
      </c>
      <c r="Q51" s="13">
        <v>5691.75</v>
      </c>
      <c r="R51" s="13">
        <v>5682.166666666667</v>
      </c>
      <c r="S51" s="13">
        <v>5489.666666666667</v>
      </c>
      <c r="T51" s="13">
        <v>5015.166666666667</v>
      </c>
      <c r="U51" s="13">
        <v>4966.5</v>
      </c>
      <c r="V51" s="13">
        <v>4220.666666666667</v>
      </c>
      <c r="W51" s="13">
        <v>3540.75</v>
      </c>
      <c r="X51" s="13">
        <v>3142.75</v>
      </c>
      <c r="Y51" s="13">
        <v>3123.25</v>
      </c>
      <c r="Z51" s="13">
        <v>3119.5833333333335</v>
      </c>
      <c r="AA51" s="14">
        <v>2921</v>
      </c>
    </row>
    <row r="52" spans="1:27" ht="17.25" customHeight="1" x14ac:dyDescent="0.3">
      <c r="A52" s="1">
        <f>IF(B52='[1]ILDR 15_64(estimativas) '!$B48,0,111)</f>
        <v>0</v>
      </c>
      <c r="B52" s="15" t="s">
        <v>57</v>
      </c>
      <c r="C52" s="16">
        <v>8.4526797578621</v>
      </c>
      <c r="D52" s="16">
        <v>9.1566566566566578</v>
      </c>
      <c r="E52" s="16">
        <v>10.141268869849043</v>
      </c>
      <c r="F52" s="16">
        <v>9.8594847775175651</v>
      </c>
      <c r="G52" s="16">
        <v>8.5296614666242174</v>
      </c>
      <c r="H52" s="16">
        <v>8.5257452574525754</v>
      </c>
      <c r="I52" s="16">
        <v>6.4736228989848561</v>
      </c>
      <c r="J52" s="16">
        <v>5.5185943364039574</v>
      </c>
      <c r="K52" s="16">
        <v>4.2322031923569847</v>
      </c>
      <c r="L52" s="16">
        <v>4.6322827125119392</v>
      </c>
      <c r="M52" s="16">
        <v>5.0086196281246158</v>
      </c>
      <c r="N52" s="16">
        <v>4.3631178707224336</v>
      </c>
      <c r="O52" s="28"/>
      <c r="P52" s="17">
        <v>286.25</v>
      </c>
      <c r="Q52" s="17">
        <v>304.91666666666669</v>
      </c>
      <c r="R52" s="17">
        <v>331.41666666666669</v>
      </c>
      <c r="S52" s="17">
        <v>315.75</v>
      </c>
      <c r="T52" s="17">
        <v>267.91666666666669</v>
      </c>
      <c r="U52" s="17">
        <v>262.16666666666669</v>
      </c>
      <c r="V52" s="17">
        <v>194.5</v>
      </c>
      <c r="W52" s="17">
        <v>161.75</v>
      </c>
      <c r="X52" s="17">
        <v>121.08333333333333</v>
      </c>
      <c r="Y52" s="17">
        <v>129.33333333333334</v>
      </c>
      <c r="Z52" s="17">
        <v>135.58333333333334</v>
      </c>
      <c r="AA52" s="18">
        <v>114.75</v>
      </c>
    </row>
    <row r="53" spans="1:27" ht="17.25" customHeight="1" x14ac:dyDescent="0.3">
      <c r="A53" s="1">
        <f>IF(B53='[1]ILDR 15_64(estimativas) '!$B49,0,111)</f>
        <v>0</v>
      </c>
      <c r="B53" s="15" t="s">
        <v>58</v>
      </c>
      <c r="C53" s="16">
        <v>9.7915752383496475</v>
      </c>
      <c r="D53" s="16">
        <v>10.87275999585664</v>
      </c>
      <c r="E53" s="16">
        <v>10.516835250103922</v>
      </c>
      <c r="F53" s="16">
        <v>10.329250545719136</v>
      </c>
      <c r="G53" s="16">
        <v>9.5628528014411138</v>
      </c>
      <c r="H53" s="16">
        <v>9.8241920202126529</v>
      </c>
      <c r="I53" s="16">
        <v>8.6092810288650625</v>
      </c>
      <c r="J53" s="16">
        <v>7.352434942468121</v>
      </c>
      <c r="K53" s="16">
        <v>6.6826542352114995</v>
      </c>
      <c r="L53" s="16">
        <v>6.7387661958590153</v>
      </c>
      <c r="M53" s="16">
        <v>6.6181390305239605</v>
      </c>
      <c r="N53" s="16">
        <v>6.0354738052225327</v>
      </c>
      <c r="O53" s="28"/>
      <c r="P53" s="17">
        <v>2565.8333333333335</v>
      </c>
      <c r="Q53" s="17">
        <v>2799.0833333333335</v>
      </c>
      <c r="R53" s="17">
        <v>2656.5</v>
      </c>
      <c r="S53" s="17">
        <v>2555.25</v>
      </c>
      <c r="T53" s="17">
        <v>2318.0833333333335</v>
      </c>
      <c r="U53" s="17">
        <v>2333</v>
      </c>
      <c r="V53" s="17">
        <v>1999.3333333333333</v>
      </c>
      <c r="W53" s="17">
        <v>1673.0833333333333</v>
      </c>
      <c r="X53" s="17">
        <v>1490.8333333333333</v>
      </c>
      <c r="Y53" s="17">
        <v>1481.4166666666667</v>
      </c>
      <c r="Z53" s="17">
        <v>1434.25</v>
      </c>
      <c r="AA53" s="18">
        <v>1286.25</v>
      </c>
    </row>
    <row r="54" spans="1:27" ht="17.25" customHeight="1" x14ac:dyDescent="0.3">
      <c r="A54" s="1">
        <f>IF(B54='[1]ILDR 15_64(estimativas) '!$B50,0,111)</f>
        <v>0</v>
      </c>
      <c r="B54" s="15" t="s">
        <v>59</v>
      </c>
      <c r="C54" s="16">
        <v>6.2317402568766882</v>
      </c>
      <c r="D54" s="16">
        <v>6.2703923701162889</v>
      </c>
      <c r="E54" s="16">
        <v>7.4784507201996142</v>
      </c>
      <c r="F54" s="16">
        <v>7.3469860002314009</v>
      </c>
      <c r="G54" s="16">
        <v>7.6069589916563114</v>
      </c>
      <c r="H54" s="16">
        <v>7.7628269236597269</v>
      </c>
      <c r="I54" s="16">
        <v>6.7660157588215144</v>
      </c>
      <c r="J54" s="16">
        <v>5.9357653928834981</v>
      </c>
      <c r="K54" s="16">
        <v>5.5550057727197757</v>
      </c>
      <c r="L54" s="16">
        <v>5.4336152503691766</v>
      </c>
      <c r="M54" s="16">
        <v>6.084142394822007</v>
      </c>
      <c r="N54" s="16">
        <v>5.8548700847575379</v>
      </c>
      <c r="O54" s="28"/>
      <c r="P54" s="17">
        <v>376.83333333333331</v>
      </c>
      <c r="Q54" s="17">
        <v>374.75</v>
      </c>
      <c r="R54" s="17">
        <v>439.58333333333331</v>
      </c>
      <c r="S54" s="17">
        <v>423.33333333333331</v>
      </c>
      <c r="T54" s="17">
        <v>428.5</v>
      </c>
      <c r="U54" s="17">
        <v>426.91666666666669</v>
      </c>
      <c r="V54" s="17">
        <v>362.08333333333331</v>
      </c>
      <c r="W54" s="17">
        <v>308.33333333333331</v>
      </c>
      <c r="X54" s="17">
        <v>280.66666666666669</v>
      </c>
      <c r="Y54" s="17">
        <v>269.83333333333331</v>
      </c>
      <c r="Z54" s="17">
        <v>297.66666666666669</v>
      </c>
      <c r="AA54" s="18">
        <v>280.91666666666669</v>
      </c>
    </row>
    <row r="55" spans="1:27" ht="17.25" customHeight="1" x14ac:dyDescent="0.3">
      <c r="A55" s="1">
        <f>IF(B55='[1]ILDR 15_64(estimativas) '!$B51,0,111)</f>
        <v>0</v>
      </c>
      <c r="B55" s="15" t="s">
        <v>60</v>
      </c>
      <c r="C55" s="16">
        <v>10.339564253753188</v>
      </c>
      <c r="D55" s="16">
        <v>11.026159484392771</v>
      </c>
      <c r="E55" s="16">
        <v>12.487765436827098</v>
      </c>
      <c r="F55" s="16">
        <v>13.094003801624332</v>
      </c>
      <c r="G55" s="16">
        <v>12.680588389808248</v>
      </c>
      <c r="H55" s="16">
        <v>11.920926517571885</v>
      </c>
      <c r="I55" s="16">
        <v>8.5295975455693913</v>
      </c>
      <c r="J55" s="16">
        <v>7.8496406854615817</v>
      </c>
      <c r="K55" s="16">
        <v>8.1072168833615965</v>
      </c>
      <c r="L55" s="16">
        <v>8.4520554516237354</v>
      </c>
      <c r="M55" s="16">
        <v>9.1805840414102935</v>
      </c>
      <c r="N55" s="16">
        <v>9.3295757935330759</v>
      </c>
      <c r="O55" s="28"/>
      <c r="P55" s="17">
        <v>412.08333333333331</v>
      </c>
      <c r="Q55" s="17">
        <v>436.25</v>
      </c>
      <c r="R55" s="17">
        <v>489.08333333333331</v>
      </c>
      <c r="S55" s="17">
        <v>505.16666666666669</v>
      </c>
      <c r="T55" s="17">
        <v>482.75</v>
      </c>
      <c r="U55" s="17">
        <v>447.75</v>
      </c>
      <c r="V55" s="17">
        <v>315.08333333333331</v>
      </c>
      <c r="W55" s="17">
        <v>284</v>
      </c>
      <c r="X55" s="17">
        <v>286.83333333333331</v>
      </c>
      <c r="Y55" s="17">
        <v>293.66666666666669</v>
      </c>
      <c r="Z55" s="17">
        <v>313.33333333333331</v>
      </c>
      <c r="AA55" s="18">
        <v>314.5</v>
      </c>
    </row>
    <row r="56" spans="1:27" ht="17.25" customHeight="1" x14ac:dyDescent="0.3">
      <c r="A56" s="1">
        <f>IF(B56='[1]ILDR 15_64(estimativas) '!$B52,0,111)</f>
        <v>0</v>
      </c>
      <c r="B56" s="15" t="s">
        <v>61</v>
      </c>
      <c r="C56" s="16">
        <v>10.179502915004603</v>
      </c>
      <c r="D56" s="16">
        <v>10.643994714514223</v>
      </c>
      <c r="E56" s="16">
        <v>10.474969735811436</v>
      </c>
      <c r="F56" s="16">
        <v>10.153677277716795</v>
      </c>
      <c r="G56" s="16">
        <v>8.9577925742015569</v>
      </c>
      <c r="H56" s="16">
        <v>9.1792489353464966</v>
      </c>
      <c r="I56" s="16">
        <v>8.3567850228529235</v>
      </c>
      <c r="J56" s="16">
        <v>7.3291810557474095</v>
      </c>
      <c r="K56" s="16">
        <v>6.2396641648645206</v>
      </c>
      <c r="L56" s="16">
        <v>6.4548400426263033</v>
      </c>
      <c r="M56" s="16">
        <v>6.4367969114025163</v>
      </c>
      <c r="N56" s="16">
        <v>6.4229782638045085</v>
      </c>
      <c r="O56" s="28"/>
      <c r="P56" s="17">
        <v>995.25</v>
      </c>
      <c r="Q56" s="17">
        <v>1020.3333333333334</v>
      </c>
      <c r="R56" s="17">
        <v>980.66666666666663</v>
      </c>
      <c r="S56" s="17">
        <v>925</v>
      </c>
      <c r="T56" s="17">
        <v>793.75</v>
      </c>
      <c r="U56" s="17">
        <v>790.33333333333337</v>
      </c>
      <c r="V56" s="17">
        <v>697.83333333333337</v>
      </c>
      <c r="W56" s="17">
        <v>594.25</v>
      </c>
      <c r="X56" s="17">
        <v>490.5</v>
      </c>
      <c r="Y56" s="17">
        <v>494.66666666666669</v>
      </c>
      <c r="Z56" s="17">
        <v>483.5</v>
      </c>
      <c r="AA56" s="18">
        <v>475.75</v>
      </c>
    </row>
    <row r="57" spans="1:27" ht="17.25" customHeight="1" x14ac:dyDescent="0.3">
      <c r="A57" s="1">
        <f>IF(B57='[1]ILDR 15_64(estimativas) '!$B53,0,111)</f>
        <v>0</v>
      </c>
      <c r="B57" s="15" t="s">
        <v>62</v>
      </c>
      <c r="C57" s="16">
        <v>8.8676403845360401</v>
      </c>
      <c r="D57" s="16">
        <v>9.4890129419389897</v>
      </c>
      <c r="E57" s="16">
        <v>10.003398542874741</v>
      </c>
      <c r="F57" s="16">
        <v>9.9495048002947346</v>
      </c>
      <c r="G57" s="16">
        <v>9.6043324491600348</v>
      </c>
      <c r="H57" s="16">
        <v>9.5424660001801325</v>
      </c>
      <c r="I57" s="16">
        <v>8.9982514264678812</v>
      </c>
      <c r="J57" s="16">
        <v>7.3336628303796285</v>
      </c>
      <c r="K57" s="16">
        <v>6.8313708492860403</v>
      </c>
      <c r="L57" s="16">
        <v>6.6794080172498287</v>
      </c>
      <c r="M57" s="16">
        <v>6.7881905613956617</v>
      </c>
      <c r="N57" s="16">
        <v>6.7845715869296841</v>
      </c>
      <c r="O57" s="28"/>
      <c r="P57" s="17">
        <v>716.41666666666663</v>
      </c>
      <c r="Q57" s="17">
        <v>756.41666666666663</v>
      </c>
      <c r="R57" s="17">
        <v>784.91666666666663</v>
      </c>
      <c r="S57" s="17">
        <v>765.16666666666663</v>
      </c>
      <c r="T57" s="17">
        <v>724.16666666666663</v>
      </c>
      <c r="U57" s="17">
        <v>706.33333333333337</v>
      </c>
      <c r="V57" s="17">
        <v>651.83333333333337</v>
      </c>
      <c r="W57" s="17">
        <v>519.33333333333337</v>
      </c>
      <c r="X57" s="17">
        <v>472.83333333333331</v>
      </c>
      <c r="Y57" s="17">
        <v>454.33333333333331</v>
      </c>
      <c r="Z57" s="17">
        <v>455.25</v>
      </c>
      <c r="AA57" s="18">
        <v>448.83333333333331</v>
      </c>
    </row>
    <row r="58" spans="1:27" ht="17.25" customHeight="1" x14ac:dyDescent="0.3">
      <c r="A58" s="1">
        <f>IF(B58='[1]ILDR 15_64(estimativas) '!$B54,0,111)</f>
        <v>0</v>
      </c>
      <c r="B58" s="10" t="s">
        <v>63</v>
      </c>
      <c r="C58" s="11">
        <v>9.5344994831924588</v>
      </c>
      <c r="D58" s="11">
        <v>11.446865186182146</v>
      </c>
      <c r="E58" s="11">
        <v>12.499131745910736</v>
      </c>
      <c r="F58" s="11">
        <v>11.738912524703697</v>
      </c>
      <c r="G58" s="11">
        <v>10.028043692865063</v>
      </c>
      <c r="H58" s="11">
        <v>9.2957295653299319</v>
      </c>
      <c r="I58" s="11">
        <v>7.8641264803529367</v>
      </c>
      <c r="J58" s="11">
        <v>6.4592878768135593</v>
      </c>
      <c r="K58" s="11">
        <v>5.5733051233535802</v>
      </c>
      <c r="L58" s="11">
        <v>6.626485939722361</v>
      </c>
      <c r="M58" s="11">
        <v>6.3830717570713045</v>
      </c>
      <c r="N58" s="11">
        <v>5.2694221638128749</v>
      </c>
      <c r="O58" s="12"/>
      <c r="P58" s="13">
        <v>28488.083333333332</v>
      </c>
      <c r="Q58" s="13">
        <v>34020.083333333336</v>
      </c>
      <c r="R58" s="13">
        <v>36889</v>
      </c>
      <c r="S58" s="13">
        <v>34352.166666666664</v>
      </c>
      <c r="T58" s="13">
        <v>29137.333333333332</v>
      </c>
      <c r="U58" s="13">
        <v>26814.833333333332</v>
      </c>
      <c r="V58" s="13">
        <v>22498.833333333332</v>
      </c>
      <c r="W58" s="13">
        <v>18341.083333333332</v>
      </c>
      <c r="X58" s="13">
        <v>15699.833333333334</v>
      </c>
      <c r="Y58" s="13">
        <v>18550.416666666668</v>
      </c>
      <c r="Z58" s="13">
        <v>17760.833333333332</v>
      </c>
      <c r="AA58" s="14">
        <v>14554.75</v>
      </c>
    </row>
    <row r="59" spans="1:27" ht="17.25" customHeight="1" x14ac:dyDescent="0.3">
      <c r="A59" s="1">
        <f>IF(B59='[1]ILDR 15_64(estimativas) '!$B55,0,111)</f>
        <v>0</v>
      </c>
      <c r="B59" s="15" t="s">
        <v>64</v>
      </c>
      <c r="C59" s="16">
        <v>11.141444810765496</v>
      </c>
      <c r="D59" s="16">
        <v>12.70731183643781</v>
      </c>
      <c r="E59" s="16">
        <v>13.08395478573739</v>
      </c>
      <c r="F59" s="16">
        <v>12.039069901090564</v>
      </c>
      <c r="G59" s="16">
        <v>10.465902950885173</v>
      </c>
      <c r="H59" s="16">
        <v>9.7889830313884865</v>
      </c>
      <c r="I59" s="16">
        <v>8.6371503545307355</v>
      </c>
      <c r="J59" s="16">
        <v>7.1650363752874204</v>
      </c>
      <c r="K59" s="16">
        <v>6.3430110145093606</v>
      </c>
      <c r="L59" s="16">
        <v>7.2711851337805529</v>
      </c>
      <c r="M59" s="16">
        <v>7.425444224114468</v>
      </c>
      <c r="N59" s="16">
        <v>6.8806911616719439</v>
      </c>
      <c r="O59" s="28"/>
      <c r="P59" s="17">
        <v>4274.916666666667</v>
      </c>
      <c r="Q59" s="17">
        <v>4833.416666666667</v>
      </c>
      <c r="R59" s="17">
        <v>4921.333333333333</v>
      </c>
      <c r="S59" s="17">
        <v>4469.083333333333</v>
      </c>
      <c r="T59" s="17">
        <v>3841.6666666666665</v>
      </c>
      <c r="U59" s="17">
        <v>3552.6666666666665</v>
      </c>
      <c r="V59" s="17">
        <v>3094</v>
      </c>
      <c r="W59" s="17">
        <v>2534.4166666666665</v>
      </c>
      <c r="X59" s="17">
        <v>2214.25</v>
      </c>
      <c r="Y59" s="17">
        <v>2514.6666666666665</v>
      </c>
      <c r="Z59" s="17">
        <v>2546.3333333333335</v>
      </c>
      <c r="AA59" s="18">
        <v>2336.1666666666665</v>
      </c>
    </row>
    <row r="60" spans="1:27" ht="17.25" customHeight="1" x14ac:dyDescent="0.3">
      <c r="A60" s="1">
        <f>IF(B60='[1]ILDR 15_64(estimativas) '!$B56,0,111)</f>
        <v>0</v>
      </c>
      <c r="B60" s="15" t="s">
        <v>65</v>
      </c>
      <c r="C60" s="16">
        <v>13.466509120449007</v>
      </c>
      <c r="D60" s="16">
        <v>14.935048744608173</v>
      </c>
      <c r="E60" s="16">
        <v>16.051471147266781</v>
      </c>
      <c r="F60" s="16">
        <v>15.407003007188857</v>
      </c>
      <c r="G60" s="16">
        <v>14.808698045692264</v>
      </c>
      <c r="H60" s="16">
        <v>13.475134731337707</v>
      </c>
      <c r="I60" s="16">
        <v>11.588196060816422</v>
      </c>
      <c r="J60" s="16">
        <v>9.2103624361688876</v>
      </c>
      <c r="K60" s="16">
        <v>8.4050269905533064</v>
      </c>
      <c r="L60" s="16">
        <v>9.8111781400191092</v>
      </c>
      <c r="M60" s="16">
        <v>9.305133767172812</v>
      </c>
      <c r="N60" s="16">
        <v>8.3950236479539377</v>
      </c>
      <c r="O60" s="28"/>
      <c r="P60" s="17">
        <v>1823.5</v>
      </c>
      <c r="Q60" s="17">
        <v>1996.6666666666667</v>
      </c>
      <c r="R60" s="17">
        <v>2111.25</v>
      </c>
      <c r="S60" s="17">
        <v>1989.5833333333333</v>
      </c>
      <c r="T60" s="17">
        <v>1883</v>
      </c>
      <c r="U60" s="17">
        <v>1683.5833333333333</v>
      </c>
      <c r="V60" s="17">
        <v>1418.9166666666667</v>
      </c>
      <c r="W60" s="17">
        <v>1109.25</v>
      </c>
      <c r="X60" s="17">
        <v>996.5</v>
      </c>
      <c r="Y60" s="17">
        <v>1146.5833333333333</v>
      </c>
      <c r="Z60" s="17">
        <v>1072.4166666666667</v>
      </c>
      <c r="AA60" s="18">
        <v>952.58333333333337</v>
      </c>
    </row>
    <row r="61" spans="1:27" ht="17.25" customHeight="1" x14ac:dyDescent="0.3">
      <c r="A61" s="1">
        <f>IF(B61='[1]ILDR 15_64(estimativas) '!$B57,0,111)</f>
        <v>0</v>
      </c>
      <c r="B61" s="15" t="s">
        <v>66</v>
      </c>
      <c r="C61" s="16">
        <v>12.480491255706763</v>
      </c>
      <c r="D61" s="16">
        <v>13.825907954712543</v>
      </c>
      <c r="E61" s="16">
        <v>12.592262567758224</v>
      </c>
      <c r="F61" s="16">
        <v>11.791801704477253</v>
      </c>
      <c r="G61" s="16">
        <v>10.703961010458764</v>
      </c>
      <c r="H61" s="16">
        <v>10.462576930712725</v>
      </c>
      <c r="I61" s="16">
        <v>8.1835958550818368</v>
      </c>
      <c r="J61" s="16">
        <v>7.6907583856224342</v>
      </c>
      <c r="K61" s="16">
        <v>5.6018735362997658</v>
      </c>
      <c r="L61" s="16">
        <v>6.4040069411579124</v>
      </c>
      <c r="M61" s="16">
        <v>6.6500654471155389</v>
      </c>
      <c r="N61" s="16">
        <v>5.3105404839047665</v>
      </c>
      <c r="O61" s="28"/>
      <c r="P61" s="17">
        <v>1426.0833333333333</v>
      </c>
      <c r="Q61" s="17">
        <v>1567.1666666666667</v>
      </c>
      <c r="R61" s="17">
        <v>1413.1666666666667</v>
      </c>
      <c r="S61" s="17">
        <v>1309.8333333333333</v>
      </c>
      <c r="T61" s="17">
        <v>1178.6666666666667</v>
      </c>
      <c r="U61" s="17">
        <v>1141.8333333333333</v>
      </c>
      <c r="V61" s="17">
        <v>885.83333333333337</v>
      </c>
      <c r="W61" s="17">
        <v>827.33333333333337</v>
      </c>
      <c r="X61" s="17">
        <v>598</v>
      </c>
      <c r="Y61" s="17">
        <v>676.58333333333337</v>
      </c>
      <c r="Z61" s="17">
        <v>694.33333333333337</v>
      </c>
      <c r="AA61" s="18">
        <v>549.08333333333337</v>
      </c>
    </row>
    <row r="62" spans="1:27" ht="17.25" customHeight="1" x14ac:dyDescent="0.3">
      <c r="A62" s="1">
        <f>IF(B62='[1]ILDR 15_64(estimativas) '!$B58,0,111)</f>
        <v>0</v>
      </c>
      <c r="B62" s="15" t="s">
        <v>67</v>
      </c>
      <c r="C62" s="16">
        <v>10.675194094438082</v>
      </c>
      <c r="D62" s="16">
        <v>12.255414103109803</v>
      </c>
      <c r="E62" s="16">
        <v>13.949559000052188</v>
      </c>
      <c r="F62" s="16">
        <v>12.543146201150565</v>
      </c>
      <c r="G62" s="16">
        <v>10.138939277891993</v>
      </c>
      <c r="H62" s="16">
        <v>9.0296275048149806</v>
      </c>
      <c r="I62" s="16">
        <v>8.8523632722873469</v>
      </c>
      <c r="J62" s="16">
        <v>7.4546485260770972</v>
      </c>
      <c r="K62" s="16">
        <v>6.142937681599375</v>
      </c>
      <c r="L62" s="16">
        <v>6.8707035249378379</v>
      </c>
      <c r="M62" s="16">
        <v>7.1446457504787144</v>
      </c>
      <c r="N62" s="16">
        <v>6.7090017825311943</v>
      </c>
      <c r="O62" s="28"/>
      <c r="P62" s="17">
        <v>1397.9166666666667</v>
      </c>
      <c r="Q62" s="17">
        <v>1583.5833333333333</v>
      </c>
      <c r="R62" s="17">
        <v>1781.9166666666667</v>
      </c>
      <c r="S62" s="17">
        <v>1580.75</v>
      </c>
      <c r="T62" s="17">
        <v>1257.5833333333333</v>
      </c>
      <c r="U62" s="17">
        <v>1101.75</v>
      </c>
      <c r="V62" s="17">
        <v>1061</v>
      </c>
      <c r="W62" s="17">
        <v>876.66666666666663</v>
      </c>
      <c r="X62" s="17">
        <v>708.25</v>
      </c>
      <c r="Y62" s="17">
        <v>782.91666666666663</v>
      </c>
      <c r="Z62" s="17">
        <v>808.41666666666663</v>
      </c>
      <c r="AA62" s="18">
        <v>752.75</v>
      </c>
    </row>
    <row r="63" spans="1:27" ht="17.25" customHeight="1" x14ac:dyDescent="0.3">
      <c r="A63" s="1">
        <f>IF(B63='[1]ILDR 15_64(estimativas) '!$B59,0,111)</f>
        <v>0</v>
      </c>
      <c r="B63" s="15" t="s">
        <v>68</v>
      </c>
      <c r="C63" s="16">
        <v>12.332597778115964</v>
      </c>
      <c r="D63" s="16">
        <v>14.968345083535592</v>
      </c>
      <c r="E63" s="16">
        <v>16.769643881328538</v>
      </c>
      <c r="F63" s="16">
        <v>18.453875273958957</v>
      </c>
      <c r="G63" s="16">
        <v>15.04634327853325</v>
      </c>
      <c r="H63" s="16">
        <v>15.025853154084798</v>
      </c>
      <c r="I63" s="16">
        <v>12.03336984916154</v>
      </c>
      <c r="J63" s="16">
        <v>8.7335901826484026</v>
      </c>
      <c r="K63" s="16">
        <v>7.2300510322430984</v>
      </c>
      <c r="L63" s="16">
        <v>8.1895346955587929</v>
      </c>
      <c r="M63" s="16">
        <v>8.2621973929236514</v>
      </c>
      <c r="N63" s="16">
        <v>6.9572626372300634</v>
      </c>
      <c r="O63" s="28"/>
      <c r="P63" s="17">
        <v>1620.75</v>
      </c>
      <c r="Q63" s="17">
        <v>1942.6666666666667</v>
      </c>
      <c r="R63" s="17">
        <v>2144.1666666666665</v>
      </c>
      <c r="S63" s="17">
        <v>2315.5</v>
      </c>
      <c r="T63" s="17">
        <v>1853.3333333333333</v>
      </c>
      <c r="U63" s="17">
        <v>1816.25</v>
      </c>
      <c r="V63" s="17">
        <v>1428</v>
      </c>
      <c r="W63" s="17">
        <v>1020.0833333333334</v>
      </c>
      <c r="X63" s="17">
        <v>831.16666666666663</v>
      </c>
      <c r="Y63" s="17">
        <v>927.83333333333337</v>
      </c>
      <c r="Z63" s="17">
        <v>924.33333333333337</v>
      </c>
      <c r="AA63" s="18">
        <v>768.91666666666663</v>
      </c>
    </row>
    <row r="64" spans="1:27" ht="17.25" customHeight="1" x14ac:dyDescent="0.3">
      <c r="A64" s="1">
        <f>IF(B64='[1]ILDR 15_64(estimativas) '!$B60,0,111)</f>
        <v>0</v>
      </c>
      <c r="B64" s="15" t="s">
        <v>69</v>
      </c>
      <c r="C64" s="16">
        <v>6.9327961243046508</v>
      </c>
      <c r="D64" s="16">
        <v>7.6187628891139614</v>
      </c>
      <c r="E64" s="16">
        <v>7.167665722773167</v>
      </c>
      <c r="F64" s="16">
        <v>6.0333666259756589</v>
      </c>
      <c r="G64" s="16">
        <v>5.4218186023077379</v>
      </c>
      <c r="H64" s="16">
        <v>5.3511983330427775</v>
      </c>
      <c r="I64" s="16">
        <v>4.7393543052580149</v>
      </c>
      <c r="J64" s="16">
        <v>4.6296179614811086</v>
      </c>
      <c r="K64" s="16">
        <v>4.6424459457171396</v>
      </c>
      <c r="L64" s="16">
        <v>6.33286758704969</v>
      </c>
      <c r="M64" s="16">
        <v>5.7488398620796932</v>
      </c>
      <c r="N64" s="16">
        <v>4.0427916097629302</v>
      </c>
      <c r="O64" s="28"/>
      <c r="P64" s="17">
        <v>2847.75</v>
      </c>
      <c r="Q64" s="17">
        <v>3121.75</v>
      </c>
      <c r="R64" s="17">
        <v>2923.5833333333335</v>
      </c>
      <c r="S64" s="17">
        <v>2446.5</v>
      </c>
      <c r="T64" s="17">
        <v>2188.0833333333335</v>
      </c>
      <c r="U64" s="17">
        <v>2148.6666666666665</v>
      </c>
      <c r="V64" s="17">
        <v>1891.5</v>
      </c>
      <c r="W64" s="17">
        <v>1836.9166666666667</v>
      </c>
      <c r="X64" s="17">
        <v>1827.9166666666667</v>
      </c>
      <c r="Y64" s="17">
        <v>2470.1666666666665</v>
      </c>
      <c r="Z64" s="17">
        <v>2217.5</v>
      </c>
      <c r="AA64" s="18">
        <v>1539.3333333333333</v>
      </c>
    </row>
    <row r="65" spans="1:27" ht="17.25" customHeight="1" x14ac:dyDescent="0.3">
      <c r="A65" s="1">
        <f>IF(B65='[1]ILDR 15_64(estimativas) '!$B61,0,111)</f>
        <v>0</v>
      </c>
      <c r="B65" s="15" t="s">
        <v>70</v>
      </c>
      <c r="C65" s="16">
        <v>8.0591590831235749</v>
      </c>
      <c r="D65" s="16">
        <v>9.9997518548847371</v>
      </c>
      <c r="E65" s="16">
        <v>11.202279457063932</v>
      </c>
      <c r="F65" s="16">
        <v>10.344810438795401</v>
      </c>
      <c r="G65" s="16">
        <v>8.3953489528184164</v>
      </c>
      <c r="H65" s="16">
        <v>7.1835696218886191</v>
      </c>
      <c r="I65" s="16">
        <v>5.6071515530974994</v>
      </c>
      <c r="J65" s="16">
        <v>4.7744415109162057</v>
      </c>
      <c r="K65" s="16">
        <v>4.2306696152850005</v>
      </c>
      <c r="L65" s="16">
        <v>5.1307711840356092</v>
      </c>
      <c r="M65" s="16">
        <v>4.7551866393960651</v>
      </c>
      <c r="N65" s="16">
        <v>3.522816660194561</v>
      </c>
      <c r="O65" s="28"/>
      <c r="P65" s="17">
        <v>2705.5</v>
      </c>
      <c r="Q65" s="17">
        <v>3358.1666666666665</v>
      </c>
      <c r="R65" s="17">
        <v>3757.9166666666665</v>
      </c>
      <c r="S65" s="17">
        <v>3467.1666666666665</v>
      </c>
      <c r="T65" s="17">
        <v>2814.6666666666665</v>
      </c>
      <c r="U65" s="17">
        <v>2409.3333333333335</v>
      </c>
      <c r="V65" s="17">
        <v>1880.6666666666667</v>
      </c>
      <c r="W65" s="17">
        <v>1600.4166666666667</v>
      </c>
      <c r="X65" s="17">
        <v>1415.6666666666667</v>
      </c>
      <c r="Y65" s="17">
        <v>1717.5</v>
      </c>
      <c r="Z65" s="17">
        <v>1592.5833333333333</v>
      </c>
      <c r="AA65" s="18">
        <v>1179.3333333333333</v>
      </c>
    </row>
    <row r="66" spans="1:27" ht="17.25" customHeight="1" x14ac:dyDescent="0.3">
      <c r="A66" s="1">
        <f>IF(B66='[1]ILDR 15_64(estimativas) '!$B62,0,111)</f>
        <v>0</v>
      </c>
      <c r="B66" s="15" t="s">
        <v>71</v>
      </c>
      <c r="C66" s="16">
        <v>10.368542061130647</v>
      </c>
      <c r="D66" s="16">
        <v>12.687383913933962</v>
      </c>
      <c r="E66" s="16">
        <v>14.364140650071059</v>
      </c>
      <c r="F66" s="16">
        <v>13.981998758535072</v>
      </c>
      <c r="G66" s="16">
        <v>12.187174200666677</v>
      </c>
      <c r="H66" s="16">
        <v>11.146892015589465</v>
      </c>
      <c r="I66" s="16">
        <v>9.9173021618760107</v>
      </c>
      <c r="J66" s="16">
        <v>8.2063955448931019</v>
      </c>
      <c r="K66" s="16">
        <v>7.0783110579936164</v>
      </c>
      <c r="L66" s="16">
        <v>8.4414507974120081</v>
      </c>
      <c r="M66" s="16">
        <v>8.0189486761850262</v>
      </c>
      <c r="N66" s="16">
        <v>6.9414311366934793</v>
      </c>
      <c r="O66" s="28"/>
      <c r="P66" s="17">
        <v>3833.25</v>
      </c>
      <c r="Q66" s="17">
        <v>4656.333333333333</v>
      </c>
      <c r="R66" s="17">
        <v>5222.083333333333</v>
      </c>
      <c r="S66" s="17">
        <v>5030.583333333333</v>
      </c>
      <c r="T66" s="17">
        <v>4344.666666666667</v>
      </c>
      <c r="U66" s="17">
        <v>3937.4166666666665</v>
      </c>
      <c r="V66" s="17">
        <v>3465.75</v>
      </c>
      <c r="W66" s="17">
        <v>2839.1666666666665</v>
      </c>
      <c r="X66" s="17">
        <v>2428.25</v>
      </c>
      <c r="Y66" s="17">
        <v>2885.5833333333335</v>
      </c>
      <c r="Z66" s="17">
        <v>2732.4166666666665</v>
      </c>
      <c r="AA66" s="18">
        <v>2351.5833333333335</v>
      </c>
    </row>
    <row r="67" spans="1:27" ht="17.25" customHeight="1" x14ac:dyDescent="0.3">
      <c r="A67" s="1">
        <f>IF(B67='[1]ILDR 15_64(estimativas) '!$B63,0,111)</f>
        <v>0</v>
      </c>
      <c r="B67" s="15" t="s">
        <v>72</v>
      </c>
      <c r="C67" s="16">
        <v>9.0900187947208089</v>
      </c>
      <c r="D67" s="16">
        <v>11.777491312165472</v>
      </c>
      <c r="E67" s="16">
        <v>13.758024381573723</v>
      </c>
      <c r="F67" s="16">
        <v>12.88714142292457</v>
      </c>
      <c r="G67" s="16">
        <v>9.8373275785913492</v>
      </c>
      <c r="H67" s="16">
        <v>9.1750618313888577</v>
      </c>
      <c r="I67" s="16">
        <v>7.4326550264818421</v>
      </c>
      <c r="J67" s="16">
        <v>5.4861851344263401</v>
      </c>
      <c r="K67" s="16">
        <v>4.6693976557596732</v>
      </c>
      <c r="L67" s="16">
        <v>5.282070243438052</v>
      </c>
      <c r="M67" s="16">
        <v>5.1956435592938677</v>
      </c>
      <c r="N67" s="16">
        <v>3.8399195962706356</v>
      </c>
      <c r="O67" s="28"/>
      <c r="P67" s="17">
        <v>3635.4166666666665</v>
      </c>
      <c r="Q67" s="17">
        <v>4705.166666666667</v>
      </c>
      <c r="R67" s="17">
        <v>5482.916666666667</v>
      </c>
      <c r="S67" s="17">
        <v>5113.166666666667</v>
      </c>
      <c r="T67" s="17">
        <v>3897.5</v>
      </c>
      <c r="U67" s="17">
        <v>3629.3333333333335</v>
      </c>
      <c r="V67" s="17">
        <v>2933</v>
      </c>
      <c r="W67" s="17">
        <v>2161.6666666666665</v>
      </c>
      <c r="X67" s="17">
        <v>1835.1666666666667</v>
      </c>
      <c r="Y67" s="17">
        <v>2071.4166666666665</v>
      </c>
      <c r="Z67" s="17">
        <v>2032.25</v>
      </c>
      <c r="AA67" s="18">
        <v>1496.4166666666667</v>
      </c>
    </row>
    <row r="68" spans="1:27" ht="17.25" customHeight="1" x14ac:dyDescent="0.3">
      <c r="A68" s="1">
        <f>IF(B68='[1]ILDR 15_64(estimativas) '!$B64,0,111)</f>
        <v>0</v>
      </c>
      <c r="B68" s="15" t="s">
        <v>73</v>
      </c>
      <c r="C68" s="16">
        <v>8.1523588630409005</v>
      </c>
      <c r="D68" s="16">
        <v>10.544491883876232</v>
      </c>
      <c r="E68" s="16">
        <v>12.091450974116894</v>
      </c>
      <c r="F68" s="16">
        <v>11.299779169435437</v>
      </c>
      <c r="G68" s="16">
        <v>9.964283664671548</v>
      </c>
      <c r="H68" s="16">
        <v>9.3222036614515424</v>
      </c>
      <c r="I68" s="16">
        <v>7.5715476996056079</v>
      </c>
      <c r="J68" s="16">
        <v>5.8447916881403454</v>
      </c>
      <c r="K68" s="16">
        <v>4.7266182328210133</v>
      </c>
      <c r="L68" s="16">
        <v>5.8373494602949902</v>
      </c>
      <c r="M68" s="16">
        <v>5.3827567959001783</v>
      </c>
      <c r="N68" s="16">
        <v>4.3454160765182115</v>
      </c>
      <c r="O68" s="28"/>
      <c r="P68" s="17">
        <v>4112.416666666667</v>
      </c>
      <c r="Q68" s="17">
        <v>5297.5</v>
      </c>
      <c r="R68" s="17">
        <v>6045</v>
      </c>
      <c r="S68" s="17">
        <v>5611.583333333333</v>
      </c>
      <c r="T68" s="17">
        <v>4919.416666666667</v>
      </c>
      <c r="U68" s="17">
        <v>4576.083333333333</v>
      </c>
      <c r="V68" s="17">
        <v>3692.4166666666665</v>
      </c>
      <c r="W68" s="17">
        <v>2835.25</v>
      </c>
      <c r="X68" s="17">
        <v>2280.3333333333335</v>
      </c>
      <c r="Y68" s="17">
        <v>2804</v>
      </c>
      <c r="Z68" s="17">
        <v>2576.8333333333335</v>
      </c>
      <c r="AA68" s="18">
        <v>2070.9166666666665</v>
      </c>
    </row>
    <row r="69" spans="1:27" ht="17.25" customHeight="1" thickBot="1" x14ac:dyDescent="0.35">
      <c r="A69" s="1">
        <f>IF(B69='[1]ILDR 15_64(estimativas) '!$B65,0,111)</f>
        <v>0</v>
      </c>
      <c r="B69" s="3" t="s">
        <v>74</v>
      </c>
      <c r="C69" s="23">
        <v>11.320205758443311</v>
      </c>
      <c r="D69" s="23">
        <v>13.465504311961004</v>
      </c>
      <c r="E69" s="23">
        <v>15.404989949154549</v>
      </c>
      <c r="F69" s="23">
        <v>14.63242337164751</v>
      </c>
      <c r="G69" s="23">
        <v>13.933294579276268</v>
      </c>
      <c r="H69" s="23">
        <v>12.001711910002445</v>
      </c>
      <c r="I69" s="23">
        <v>11.118132480856442</v>
      </c>
      <c r="J69" s="23">
        <v>10.556812468577174</v>
      </c>
      <c r="K69" s="23">
        <v>8.6236756316218433</v>
      </c>
      <c r="L69" s="23">
        <v>8.5516992605189248</v>
      </c>
      <c r="M69" s="23">
        <v>8.8545759337838543</v>
      </c>
      <c r="N69" s="23">
        <v>8.9333867307435586</v>
      </c>
      <c r="O69" s="30"/>
      <c r="P69" s="24">
        <v>810.58333333333337</v>
      </c>
      <c r="Q69" s="24">
        <v>957.66666666666663</v>
      </c>
      <c r="R69" s="24">
        <v>1085.6666666666667</v>
      </c>
      <c r="S69" s="24">
        <v>1018.4166666666666</v>
      </c>
      <c r="T69" s="24">
        <v>958.75</v>
      </c>
      <c r="U69" s="24">
        <v>817.91666666666663</v>
      </c>
      <c r="V69" s="24">
        <v>747.75</v>
      </c>
      <c r="W69" s="24">
        <v>699.91666666666663</v>
      </c>
      <c r="X69" s="24">
        <v>564.33333333333337</v>
      </c>
      <c r="Y69" s="24">
        <v>553.16666666666663</v>
      </c>
      <c r="Z69" s="24">
        <v>563.41666666666663</v>
      </c>
      <c r="AA69" s="25">
        <v>557.66666666666663</v>
      </c>
    </row>
    <row r="70" spans="1:27" ht="17.25" customHeight="1" x14ac:dyDescent="0.3">
      <c r="A70" s="1">
        <f>IF(B70='[1]ILDR 15_64(estimativas) '!$B66,0,111)</f>
        <v>0</v>
      </c>
      <c r="B70" s="10" t="s">
        <v>75</v>
      </c>
      <c r="C70" s="11">
        <v>9.0429069445348613</v>
      </c>
      <c r="D70" s="11">
        <v>10.860424432609395</v>
      </c>
      <c r="E70" s="11">
        <v>12.307857891952837</v>
      </c>
      <c r="F70" s="11">
        <v>11.949336411464971</v>
      </c>
      <c r="G70" s="11">
        <v>11.168486459598965</v>
      </c>
      <c r="H70" s="11">
        <v>11.317241617459166</v>
      </c>
      <c r="I70" s="11">
        <v>10.443266445862163</v>
      </c>
      <c r="J70" s="11">
        <v>9.4094947564756772</v>
      </c>
      <c r="K70" s="11">
        <v>8.9103955462187319</v>
      </c>
      <c r="L70" s="11">
        <v>9.1693008245098255</v>
      </c>
      <c r="M70" s="11">
        <v>9.0422609449191729</v>
      </c>
      <c r="N70" s="11">
        <v>8.5883372691820039</v>
      </c>
      <c r="O70" s="12"/>
      <c r="P70" s="13">
        <v>11806.916666666666</v>
      </c>
      <c r="Q70" s="13">
        <v>13999.25</v>
      </c>
      <c r="R70" s="13">
        <v>15628.333333333334</v>
      </c>
      <c r="S70" s="13">
        <v>14906.916666666666</v>
      </c>
      <c r="T70" s="13">
        <v>13696.25</v>
      </c>
      <c r="U70" s="13">
        <v>13655.666666666666</v>
      </c>
      <c r="V70" s="13">
        <v>12391.666666666666</v>
      </c>
      <c r="W70" s="13">
        <v>10980.833333333334</v>
      </c>
      <c r="X70" s="13">
        <v>10221.916666666666</v>
      </c>
      <c r="Y70" s="13">
        <v>10370.25</v>
      </c>
      <c r="Z70" s="13">
        <v>10121.5</v>
      </c>
      <c r="AA70" s="14">
        <v>9528.4166666666661</v>
      </c>
    </row>
    <row r="71" spans="1:27" ht="17.25" customHeight="1" x14ac:dyDescent="0.3">
      <c r="A71" s="1">
        <f>IF(B71='[1]ILDR 15_64(estimativas) '!$B67,0,111)</f>
        <v>0</v>
      </c>
      <c r="B71" s="15" t="s">
        <v>76</v>
      </c>
      <c r="C71" s="16">
        <v>9.0779545401453028</v>
      </c>
      <c r="D71" s="16">
        <v>10.331390941823004</v>
      </c>
      <c r="E71" s="16">
        <v>11.201123352775978</v>
      </c>
      <c r="F71" s="16">
        <v>10.065498448077816</v>
      </c>
      <c r="G71" s="16">
        <v>9.4472286633256033</v>
      </c>
      <c r="H71" s="16">
        <v>9.6497906357061289</v>
      </c>
      <c r="I71" s="16">
        <v>10.097568530277218</v>
      </c>
      <c r="J71" s="16">
        <v>9.2757156338471223</v>
      </c>
      <c r="K71" s="16">
        <v>8.2272569583433413</v>
      </c>
      <c r="L71" s="16">
        <v>9.6664231799366931</v>
      </c>
      <c r="M71" s="16">
        <v>9.4150509365757475</v>
      </c>
      <c r="N71" s="16">
        <v>9.1311018131101811</v>
      </c>
      <c r="O71" s="28"/>
      <c r="P71" s="17">
        <v>647.66666666666663</v>
      </c>
      <c r="Q71" s="17">
        <v>726.91666666666663</v>
      </c>
      <c r="R71" s="17">
        <v>777.75</v>
      </c>
      <c r="S71" s="17">
        <v>686.41666666666663</v>
      </c>
      <c r="T71" s="17">
        <v>631.5</v>
      </c>
      <c r="U71" s="17">
        <v>633.75</v>
      </c>
      <c r="V71" s="17">
        <v>652</v>
      </c>
      <c r="W71" s="17">
        <v>589.75</v>
      </c>
      <c r="X71" s="17">
        <v>513.83333333333337</v>
      </c>
      <c r="Y71" s="17">
        <v>595.5</v>
      </c>
      <c r="Z71" s="17">
        <v>573</v>
      </c>
      <c r="AA71" s="18">
        <v>545.58333333333337</v>
      </c>
    </row>
    <row r="72" spans="1:27" ht="17.25" customHeight="1" x14ac:dyDescent="0.3">
      <c r="A72" s="1">
        <f>IF(B72='[1]ILDR 15_64(estimativas) '!$B68,0,111)</f>
        <v>0</v>
      </c>
      <c r="B72" s="15" t="s">
        <v>77</v>
      </c>
      <c r="C72" s="16">
        <v>8.3932084509451705</v>
      </c>
      <c r="D72" s="16">
        <v>10.783675947610375</v>
      </c>
      <c r="E72" s="16">
        <v>11.783355350066051</v>
      </c>
      <c r="F72" s="16">
        <v>10.939666353593632</v>
      </c>
      <c r="G72" s="16">
        <v>9.9157559198542806</v>
      </c>
      <c r="H72" s="16">
        <v>10.768481136015593</v>
      </c>
      <c r="I72" s="16">
        <v>9.831897160615906</v>
      </c>
      <c r="J72" s="16">
        <v>7.7177220003803004</v>
      </c>
      <c r="K72" s="16">
        <v>6.9710960419371899</v>
      </c>
      <c r="L72" s="16">
        <v>7.557011159631247</v>
      </c>
      <c r="M72" s="16">
        <v>6.8854850474106488</v>
      </c>
      <c r="N72" s="16">
        <v>6.2901342673671925</v>
      </c>
      <c r="O72" s="28"/>
      <c r="P72" s="17">
        <v>327.08333333333331</v>
      </c>
      <c r="Q72" s="17">
        <v>414.41666666666669</v>
      </c>
      <c r="R72" s="17">
        <v>446</v>
      </c>
      <c r="S72" s="17">
        <v>407.66666666666669</v>
      </c>
      <c r="T72" s="17">
        <v>362.91666666666669</v>
      </c>
      <c r="U72" s="17">
        <v>386.75</v>
      </c>
      <c r="V72" s="17">
        <v>348</v>
      </c>
      <c r="W72" s="17">
        <v>270.58333333333331</v>
      </c>
      <c r="X72" s="17">
        <v>241.58333333333334</v>
      </c>
      <c r="Y72" s="17">
        <v>259.58333333333331</v>
      </c>
      <c r="Z72" s="17">
        <v>236</v>
      </c>
      <c r="AA72" s="18">
        <v>215.5</v>
      </c>
    </row>
    <row r="73" spans="1:27" ht="17.25" customHeight="1" x14ac:dyDescent="0.3">
      <c r="A73" s="1">
        <f>IF(B73='[1]ILDR 15_64(estimativas) '!$B69,0,111)</f>
        <v>0</v>
      </c>
      <c r="B73" s="15" t="s">
        <v>78</v>
      </c>
      <c r="C73" s="16">
        <v>8.1461972091303938</v>
      </c>
      <c r="D73" s="16">
        <v>8.6202841283281586</v>
      </c>
      <c r="E73" s="16">
        <v>9.2829429515735011</v>
      </c>
      <c r="F73" s="16">
        <v>9.6301176011320955</v>
      </c>
      <c r="G73" s="16">
        <v>9.2498505678421985</v>
      </c>
      <c r="H73" s="16">
        <v>9.7289890377588311</v>
      </c>
      <c r="I73" s="16">
        <v>9.8789383827409587</v>
      </c>
      <c r="J73" s="16">
        <v>8.1945985941546429</v>
      </c>
      <c r="K73" s="16">
        <v>6.8907654000216523</v>
      </c>
      <c r="L73" s="16">
        <v>6.902104503303903</v>
      </c>
      <c r="M73" s="16">
        <v>7.2621082621082618</v>
      </c>
      <c r="N73" s="16">
        <v>7.3241563570889232</v>
      </c>
      <c r="O73" s="28"/>
      <c r="P73" s="17">
        <v>293.83333333333331</v>
      </c>
      <c r="Q73" s="17">
        <v>305.41666666666669</v>
      </c>
      <c r="R73" s="17">
        <v>323</v>
      </c>
      <c r="S73" s="17">
        <v>328.91666666666669</v>
      </c>
      <c r="T73" s="17">
        <v>309.5</v>
      </c>
      <c r="U73" s="17">
        <v>319.5</v>
      </c>
      <c r="V73" s="17">
        <v>318.25</v>
      </c>
      <c r="W73" s="17">
        <v>258.41666666666669</v>
      </c>
      <c r="X73" s="17">
        <v>212.16666666666666</v>
      </c>
      <c r="Y73" s="17">
        <v>207.16666666666666</v>
      </c>
      <c r="Z73" s="17">
        <v>212.41666666666666</v>
      </c>
      <c r="AA73" s="18">
        <v>210.16666666666666</v>
      </c>
    </row>
    <row r="74" spans="1:27" ht="17.25" customHeight="1" x14ac:dyDescent="0.3">
      <c r="A74" s="1">
        <f>IF(B74='[1]ILDR 15_64(estimativas) '!$B70,0,111)</f>
        <v>0</v>
      </c>
      <c r="B74" s="15" t="s">
        <v>79</v>
      </c>
      <c r="C74" s="16">
        <v>11.573851816290608</v>
      </c>
      <c r="D74" s="16">
        <v>12.935384114583334</v>
      </c>
      <c r="E74" s="16">
        <v>13.355682476616176</v>
      </c>
      <c r="F74" s="16">
        <v>14.002023779408043</v>
      </c>
      <c r="G74" s="16">
        <v>12.806926854484363</v>
      </c>
      <c r="H74" s="16">
        <v>12.119199433227063</v>
      </c>
      <c r="I74" s="16">
        <v>12.169528481875171</v>
      </c>
      <c r="J74" s="16">
        <v>10.880660727542688</v>
      </c>
      <c r="K74" s="16">
        <v>10.834990059642147</v>
      </c>
      <c r="L74" s="16">
        <v>11.008556869531775</v>
      </c>
      <c r="M74" s="16">
        <v>9.999021622150476</v>
      </c>
      <c r="N74" s="16">
        <v>9.7184919924400681</v>
      </c>
      <c r="O74" s="28"/>
      <c r="P74" s="17">
        <v>241.08333333333334</v>
      </c>
      <c r="Q74" s="17">
        <v>264.91666666666669</v>
      </c>
      <c r="R74" s="17">
        <v>268.91666666666669</v>
      </c>
      <c r="S74" s="17">
        <v>276.75</v>
      </c>
      <c r="T74" s="17">
        <v>247.75</v>
      </c>
      <c r="U74" s="17">
        <v>228.08333333333334</v>
      </c>
      <c r="V74" s="17">
        <v>223.25</v>
      </c>
      <c r="W74" s="17">
        <v>195.41666666666666</v>
      </c>
      <c r="X74" s="17">
        <v>190.75</v>
      </c>
      <c r="Y74" s="17">
        <v>190.83333333333334</v>
      </c>
      <c r="Z74" s="17">
        <v>170.33333333333334</v>
      </c>
      <c r="AA74" s="18">
        <v>162.83333333333334</v>
      </c>
    </row>
    <row r="75" spans="1:27" ht="17.25" customHeight="1" x14ac:dyDescent="0.3">
      <c r="A75" s="1">
        <f>IF(B75='[1]ILDR 15_64(estimativas) '!$B71,0,111)</f>
        <v>0</v>
      </c>
      <c r="B75" s="15" t="s">
        <v>80</v>
      </c>
      <c r="C75" s="16">
        <v>11.953728725169487</v>
      </c>
      <c r="D75" s="16">
        <v>15.584197871464015</v>
      </c>
      <c r="E75" s="16">
        <v>18.481723553618977</v>
      </c>
      <c r="F75" s="16">
        <v>17.277471474481825</v>
      </c>
      <c r="G75" s="16">
        <v>14.974515495177393</v>
      </c>
      <c r="H75" s="16">
        <v>15.35111649994948</v>
      </c>
      <c r="I75" s="16">
        <v>13.497623729924616</v>
      </c>
      <c r="J75" s="16">
        <v>11.975889352688306</v>
      </c>
      <c r="K75" s="16">
        <v>11.067955033472275</v>
      </c>
      <c r="L75" s="16">
        <v>11.174661155435931</v>
      </c>
      <c r="M75" s="16">
        <v>10.852385901099852</v>
      </c>
      <c r="N75" s="16">
        <v>10.272450632689697</v>
      </c>
      <c r="O75" s="28"/>
      <c r="P75" s="17">
        <v>2101.1666666666665</v>
      </c>
      <c r="Q75" s="17">
        <v>2711.4166666666665</v>
      </c>
      <c r="R75" s="17">
        <v>3181.1666666666665</v>
      </c>
      <c r="S75" s="17">
        <v>2930</v>
      </c>
      <c r="T75" s="17">
        <v>2502.1666666666665</v>
      </c>
      <c r="U75" s="17">
        <v>2532.1666666666665</v>
      </c>
      <c r="V75" s="17">
        <v>2196.3333333333335</v>
      </c>
      <c r="W75" s="17">
        <v>1922.25</v>
      </c>
      <c r="X75" s="17">
        <v>1752.5</v>
      </c>
      <c r="Y75" s="17">
        <v>1743.75</v>
      </c>
      <c r="Z75" s="17">
        <v>1670.8333333333333</v>
      </c>
      <c r="AA75" s="18">
        <v>1564.0833333333333</v>
      </c>
    </row>
    <row r="76" spans="1:27" ht="17.25" customHeight="1" x14ac:dyDescent="0.3">
      <c r="A76" s="1">
        <f>IF(B76='[1]ILDR 15_64(estimativas) '!$B72,0,111)</f>
        <v>0</v>
      </c>
      <c r="B76" s="15" t="s">
        <v>81</v>
      </c>
      <c r="C76" s="16">
        <v>14.985921967476873</v>
      </c>
      <c r="D76" s="16">
        <v>17.059832091758306</v>
      </c>
      <c r="E76" s="16">
        <v>16.262828687678386</v>
      </c>
      <c r="F76" s="16">
        <v>15.596043075381919</v>
      </c>
      <c r="G76" s="16">
        <v>17.043623944841809</v>
      </c>
      <c r="H76" s="16">
        <v>15.27419461533373</v>
      </c>
      <c r="I76" s="16">
        <v>14.584184020688717</v>
      </c>
      <c r="J76" s="16">
        <v>12.594776748104463</v>
      </c>
      <c r="K76" s="16">
        <v>11.913030895014835</v>
      </c>
      <c r="L76" s="16">
        <v>11.957166147917594</v>
      </c>
      <c r="M76" s="16">
        <v>11.805869074492099</v>
      </c>
      <c r="N76" s="16">
        <v>10.306767146228211</v>
      </c>
      <c r="O76" s="28"/>
      <c r="P76" s="17">
        <v>434.66666666666669</v>
      </c>
      <c r="Q76" s="17">
        <v>480.91666666666669</v>
      </c>
      <c r="R76" s="17">
        <v>446.33333333333331</v>
      </c>
      <c r="S76" s="17">
        <v>415.16666666666669</v>
      </c>
      <c r="T76" s="17">
        <v>440.83333333333331</v>
      </c>
      <c r="U76" s="17">
        <v>384.83333333333331</v>
      </c>
      <c r="V76" s="17">
        <v>357.16666666666669</v>
      </c>
      <c r="W76" s="17">
        <v>299</v>
      </c>
      <c r="X76" s="17">
        <v>274.41666666666669</v>
      </c>
      <c r="Y76" s="17">
        <v>268.91666666666669</v>
      </c>
      <c r="Z76" s="17">
        <v>261.5</v>
      </c>
      <c r="AA76" s="18">
        <v>225.66666666666666</v>
      </c>
    </row>
    <row r="77" spans="1:27" ht="17.25" customHeight="1" x14ac:dyDescent="0.3">
      <c r="A77" s="1">
        <f>IF(B77='[1]ILDR 15_64(estimativas) '!$B73,0,111)</f>
        <v>0</v>
      </c>
      <c r="B77" s="15" t="s">
        <v>82</v>
      </c>
      <c r="C77" s="16">
        <v>8.4329923944400722</v>
      </c>
      <c r="D77" s="16">
        <v>10.81091835110616</v>
      </c>
      <c r="E77" s="16">
        <v>12.587836200629997</v>
      </c>
      <c r="F77" s="16">
        <v>11.537091825553365</v>
      </c>
      <c r="G77" s="16">
        <v>11.115744988461646</v>
      </c>
      <c r="H77" s="16">
        <v>11.752897936104043</v>
      </c>
      <c r="I77" s="16">
        <v>11.371482824098049</v>
      </c>
      <c r="J77" s="16">
        <v>11.125723303524461</v>
      </c>
      <c r="K77" s="16">
        <v>12.261491438915101</v>
      </c>
      <c r="L77" s="16">
        <v>12.320981023988544</v>
      </c>
      <c r="M77" s="16">
        <v>12.352240583593865</v>
      </c>
      <c r="N77" s="16">
        <v>11.851059403881013</v>
      </c>
      <c r="O77" s="28"/>
      <c r="P77" s="17">
        <v>535.91666666666663</v>
      </c>
      <c r="Q77" s="17">
        <v>679.25</v>
      </c>
      <c r="R77" s="17">
        <v>779.25</v>
      </c>
      <c r="S77" s="17">
        <v>701.91666666666663</v>
      </c>
      <c r="T77" s="17">
        <v>666.33333333333337</v>
      </c>
      <c r="U77" s="17">
        <v>692.83333333333337</v>
      </c>
      <c r="V77" s="17">
        <v>658.75</v>
      </c>
      <c r="W77" s="17">
        <v>634.5</v>
      </c>
      <c r="X77" s="17">
        <v>688.66666666666663</v>
      </c>
      <c r="Y77" s="17">
        <v>688.25</v>
      </c>
      <c r="Z77" s="17">
        <v>691.41666666666663</v>
      </c>
      <c r="AA77" s="18">
        <v>664.66666666666663</v>
      </c>
    </row>
    <row r="78" spans="1:27" ht="17.25" customHeight="1" x14ac:dyDescent="0.3">
      <c r="A78" s="1">
        <f>IF(B78='[1]ILDR 15_64(estimativas) '!$B74,0,111)</f>
        <v>0</v>
      </c>
      <c r="B78" s="15" t="s">
        <v>83</v>
      </c>
      <c r="C78" s="16">
        <v>7.8270159791898912</v>
      </c>
      <c r="D78" s="16">
        <v>9.1190071725179305</v>
      </c>
      <c r="E78" s="16">
        <v>11.382932796085768</v>
      </c>
      <c r="F78" s="16">
        <v>11.26146001863019</v>
      </c>
      <c r="G78" s="16">
        <v>11.054370681886452</v>
      </c>
      <c r="H78" s="16">
        <v>11.831748952264132</v>
      </c>
      <c r="I78" s="16">
        <v>11.350844277673545</v>
      </c>
      <c r="J78" s="16">
        <v>10.970430535647928</v>
      </c>
      <c r="K78" s="16">
        <v>10.787187839305105</v>
      </c>
      <c r="L78" s="16">
        <v>11.589863028891475</v>
      </c>
      <c r="M78" s="16">
        <v>12.509179235157882</v>
      </c>
      <c r="N78" s="16">
        <v>12.30396350156829</v>
      </c>
      <c r="O78" s="28"/>
      <c r="P78" s="17">
        <v>280.83333333333331</v>
      </c>
      <c r="Q78" s="17">
        <v>322.08333333333331</v>
      </c>
      <c r="R78" s="17">
        <v>395.5</v>
      </c>
      <c r="S78" s="17">
        <v>382.83333333333331</v>
      </c>
      <c r="T78" s="17">
        <v>368</v>
      </c>
      <c r="U78" s="17">
        <v>385.83333333333331</v>
      </c>
      <c r="V78" s="17">
        <v>363</v>
      </c>
      <c r="W78" s="17">
        <v>344.41666666666669</v>
      </c>
      <c r="X78" s="17">
        <v>331.16666666666669</v>
      </c>
      <c r="Y78" s="17">
        <v>348.33333333333331</v>
      </c>
      <c r="Z78" s="17">
        <v>369.08333333333331</v>
      </c>
      <c r="AA78" s="18">
        <v>359.58333333333331</v>
      </c>
    </row>
    <row r="79" spans="1:27" ht="17.25" customHeight="1" x14ac:dyDescent="0.3">
      <c r="A79" s="1">
        <f>IF(B79='[1]ILDR 15_64(estimativas) '!$B75,0,111)</f>
        <v>0</v>
      </c>
      <c r="B79" s="15" t="s">
        <v>84</v>
      </c>
      <c r="C79" s="16">
        <v>5.3554680172575502</v>
      </c>
      <c r="D79" s="16">
        <v>7.9002177411720167</v>
      </c>
      <c r="E79" s="16">
        <v>8.3333333333333321</v>
      </c>
      <c r="F79" s="16">
        <v>8.3671890114142009</v>
      </c>
      <c r="G79" s="16">
        <v>8.2181033637344321</v>
      </c>
      <c r="H79" s="16">
        <v>8.062915550262975</v>
      </c>
      <c r="I79" s="16">
        <v>6.9574876300111068</v>
      </c>
      <c r="J79" s="16">
        <v>6.1316872427983542</v>
      </c>
      <c r="K79" s="16">
        <v>5.7724338954819903</v>
      </c>
      <c r="L79" s="16">
        <v>6.0087856918732347</v>
      </c>
      <c r="M79" s="16">
        <v>5.5711173358232182</v>
      </c>
      <c r="N79" s="16">
        <v>5.3418140448857168</v>
      </c>
      <c r="O79" s="28"/>
      <c r="P79" s="17">
        <v>95.166666666666671</v>
      </c>
      <c r="Q79" s="17">
        <v>139.08333333333334</v>
      </c>
      <c r="R79" s="17">
        <v>145.41666666666666</v>
      </c>
      <c r="S79" s="17">
        <v>144.16666666666666</v>
      </c>
      <c r="T79" s="17">
        <v>139.66666666666666</v>
      </c>
      <c r="U79" s="17">
        <v>135.41666666666666</v>
      </c>
      <c r="V79" s="17">
        <v>114.83333333333333</v>
      </c>
      <c r="W79" s="17">
        <v>99.333333333333329</v>
      </c>
      <c r="X79" s="17">
        <v>92.416666666666671</v>
      </c>
      <c r="Y79" s="17">
        <v>95.75</v>
      </c>
      <c r="Z79" s="17">
        <v>89.5</v>
      </c>
      <c r="AA79" s="18">
        <v>86.083333333333329</v>
      </c>
    </row>
    <row r="80" spans="1:27" ht="17.25" customHeight="1" x14ac:dyDescent="0.3">
      <c r="A80" s="1">
        <f>IF(B80='[1]ILDR 15_64(estimativas) '!$B76,0,111)</f>
        <v>0</v>
      </c>
      <c r="B80" s="15" t="s">
        <v>85</v>
      </c>
      <c r="C80" s="16">
        <v>9.6958977494395437</v>
      </c>
      <c r="D80" s="16">
        <v>11.081489380609614</v>
      </c>
      <c r="E80" s="16">
        <v>12.93612331476365</v>
      </c>
      <c r="F80" s="16">
        <v>13.486506538069182</v>
      </c>
      <c r="G80" s="16">
        <v>13.328260731722782</v>
      </c>
      <c r="H80" s="16">
        <v>13.054770948995161</v>
      </c>
      <c r="I80" s="16">
        <v>11.952820001661269</v>
      </c>
      <c r="J80" s="16">
        <v>11.094085197670855</v>
      </c>
      <c r="K80" s="16">
        <v>11.087822259484385</v>
      </c>
      <c r="L80" s="16">
        <v>11.118864852291232</v>
      </c>
      <c r="M80" s="16">
        <v>11.16339297112947</v>
      </c>
      <c r="N80" s="16">
        <v>10.538602634650658</v>
      </c>
      <c r="O80" s="28"/>
      <c r="P80" s="17">
        <v>1110.0833333333333</v>
      </c>
      <c r="Q80" s="17">
        <v>1247</v>
      </c>
      <c r="R80" s="17">
        <v>1428.0833333333333</v>
      </c>
      <c r="S80" s="17">
        <v>1454.25</v>
      </c>
      <c r="T80" s="17">
        <v>1401.3333333333333</v>
      </c>
      <c r="U80" s="17">
        <v>1340.3333333333333</v>
      </c>
      <c r="V80" s="17">
        <v>1199.1666666666667</v>
      </c>
      <c r="W80" s="17">
        <v>1086</v>
      </c>
      <c r="X80" s="17">
        <v>1058</v>
      </c>
      <c r="Y80" s="17">
        <v>1035.6666666666667</v>
      </c>
      <c r="Z80" s="17">
        <v>1020.1666666666666</v>
      </c>
      <c r="AA80" s="18">
        <v>948</v>
      </c>
    </row>
    <row r="81" spans="1:27" ht="17.25" customHeight="1" x14ac:dyDescent="0.3">
      <c r="A81" s="1">
        <f>IF(B81='[1]ILDR 15_64(estimativas) '!$B77,0,111)</f>
        <v>0</v>
      </c>
      <c r="B81" s="15" t="s">
        <v>86</v>
      </c>
      <c r="C81" s="16">
        <v>8.4566641149953234</v>
      </c>
      <c r="D81" s="16">
        <v>10.174531351001939</v>
      </c>
      <c r="E81" s="16">
        <v>11.238572433192687</v>
      </c>
      <c r="F81" s="16">
        <v>10.872404630004953</v>
      </c>
      <c r="G81" s="16">
        <v>11.584661584661585</v>
      </c>
      <c r="H81" s="16">
        <v>10.441510505394662</v>
      </c>
      <c r="I81" s="16">
        <v>9.3083042297244862</v>
      </c>
      <c r="J81" s="16">
        <v>8.7172200618207203</v>
      </c>
      <c r="K81" s="16">
        <v>8.1285202252944178</v>
      </c>
      <c r="L81" s="16">
        <v>8.2530058043117744</v>
      </c>
      <c r="M81" s="16">
        <v>8.3449992222740708</v>
      </c>
      <c r="N81" s="16">
        <v>7.3715445884741522</v>
      </c>
      <c r="O81" s="28"/>
      <c r="P81" s="17">
        <v>331.41666666666669</v>
      </c>
      <c r="Q81" s="17">
        <v>393.5</v>
      </c>
      <c r="R81" s="17">
        <v>426.16666666666669</v>
      </c>
      <c r="S81" s="17">
        <v>402.33333333333331</v>
      </c>
      <c r="T81" s="17">
        <v>417.91666666666669</v>
      </c>
      <c r="U81" s="17">
        <v>367.75</v>
      </c>
      <c r="V81" s="17">
        <v>319.83333333333331</v>
      </c>
      <c r="W81" s="17">
        <v>291.41666666666669</v>
      </c>
      <c r="X81" s="17">
        <v>264.58333333333331</v>
      </c>
      <c r="Y81" s="17">
        <v>265.41666666666669</v>
      </c>
      <c r="Z81" s="17">
        <v>268.25</v>
      </c>
      <c r="AA81" s="18">
        <v>236</v>
      </c>
    </row>
    <row r="82" spans="1:27" ht="17.25" customHeight="1" x14ac:dyDescent="0.3">
      <c r="A82" s="1">
        <f>IF(B82='[1]ILDR 15_64(estimativas) '!$B78,0,111)</f>
        <v>0</v>
      </c>
      <c r="B82" s="15" t="s">
        <v>87</v>
      </c>
      <c r="C82" s="16">
        <v>10.145400485876936</v>
      </c>
      <c r="D82" s="16">
        <v>10.794090489381347</v>
      </c>
      <c r="E82" s="16">
        <v>11.510003775009437</v>
      </c>
      <c r="F82" s="16">
        <v>12.576425973221886</v>
      </c>
      <c r="G82" s="16">
        <v>12.38548483045806</v>
      </c>
      <c r="H82" s="16">
        <v>12.576275323407371</v>
      </c>
      <c r="I82" s="16">
        <v>12.001250781738587</v>
      </c>
      <c r="J82" s="16">
        <v>11.327857631759068</v>
      </c>
      <c r="K82" s="16">
        <v>11.978890655361244</v>
      </c>
      <c r="L82" s="16">
        <v>11.919673247106875</v>
      </c>
      <c r="M82" s="16">
        <v>11.375220090816422</v>
      </c>
      <c r="N82" s="16">
        <v>11.204005479193235</v>
      </c>
      <c r="O82" s="28"/>
      <c r="P82" s="17">
        <v>466.33333333333331</v>
      </c>
      <c r="Q82" s="17">
        <v>487.08333333333331</v>
      </c>
      <c r="R82" s="17">
        <v>508.16666666666669</v>
      </c>
      <c r="S82" s="17">
        <v>541.66666666666663</v>
      </c>
      <c r="T82" s="17">
        <v>520.5</v>
      </c>
      <c r="U82" s="17">
        <v>515.25</v>
      </c>
      <c r="V82" s="17">
        <v>479.75</v>
      </c>
      <c r="W82" s="17">
        <v>441.33333333333331</v>
      </c>
      <c r="X82" s="17">
        <v>452.08333333333331</v>
      </c>
      <c r="Y82" s="17">
        <v>437.75</v>
      </c>
      <c r="Z82" s="17">
        <v>409.16666666666669</v>
      </c>
      <c r="AA82" s="18">
        <v>395.33333333333331</v>
      </c>
    </row>
    <row r="83" spans="1:27" ht="17.25" customHeight="1" x14ac:dyDescent="0.3">
      <c r="A83" s="1">
        <f>IF(B83='[1]ILDR 15_64(estimativas) '!$B79,0,111)</f>
        <v>0</v>
      </c>
      <c r="B83" s="15" t="s">
        <v>88</v>
      </c>
      <c r="C83" s="16">
        <v>5.9547671544063601</v>
      </c>
      <c r="D83" s="16">
        <v>7.7869129787521985</v>
      </c>
      <c r="E83" s="16">
        <v>8.1726969728206722</v>
      </c>
      <c r="F83" s="16">
        <v>7.9210867205825704</v>
      </c>
      <c r="G83" s="16">
        <v>7.1703767123287676</v>
      </c>
      <c r="H83" s="16">
        <v>8.1246370499419278</v>
      </c>
      <c r="I83" s="16">
        <v>5.8713593131268276</v>
      </c>
      <c r="J83" s="16">
        <v>4.6838982730604997</v>
      </c>
      <c r="K83" s="16">
        <v>4.8572423398328697</v>
      </c>
      <c r="L83" s="16">
        <v>4.8053170215268795</v>
      </c>
      <c r="M83" s="16">
        <v>4.9376156177431421</v>
      </c>
      <c r="N83" s="16">
        <v>4.5776187636652743</v>
      </c>
      <c r="O83" s="28"/>
      <c r="P83" s="17">
        <v>297.08333333333331</v>
      </c>
      <c r="Q83" s="17">
        <v>383.58333333333331</v>
      </c>
      <c r="R83" s="17">
        <v>396.41666666666669</v>
      </c>
      <c r="S83" s="17">
        <v>377.08333333333331</v>
      </c>
      <c r="T83" s="17">
        <v>335</v>
      </c>
      <c r="U83" s="17">
        <v>373.08333333333331</v>
      </c>
      <c r="V83" s="17">
        <v>264.41666666666669</v>
      </c>
      <c r="W83" s="17">
        <v>206.58333333333334</v>
      </c>
      <c r="X83" s="17">
        <v>209.25</v>
      </c>
      <c r="Y83" s="17">
        <v>204.25</v>
      </c>
      <c r="Z83" s="17">
        <v>209.08333333333334</v>
      </c>
      <c r="AA83" s="18">
        <v>191.91666666666666</v>
      </c>
    </row>
    <row r="84" spans="1:27" ht="17.25" customHeight="1" x14ac:dyDescent="0.3">
      <c r="A84" s="1">
        <f>IF(B84='[1]ILDR 15_64(estimativas) '!$B80,0,111)</f>
        <v>0</v>
      </c>
      <c r="B84" s="15" t="s">
        <v>89</v>
      </c>
      <c r="C84" s="16">
        <v>6.266094420600858</v>
      </c>
      <c r="D84" s="16">
        <v>7.9450418160095566</v>
      </c>
      <c r="E84" s="16">
        <v>9.4395493283258709</v>
      </c>
      <c r="F84" s="16">
        <v>8.6453022578295702</v>
      </c>
      <c r="G84" s="16">
        <v>7.6392961876832839</v>
      </c>
      <c r="H84" s="16">
        <v>8.1551919013219312</v>
      </c>
      <c r="I84" s="16">
        <v>6.9436201780415434</v>
      </c>
      <c r="J84" s="16">
        <v>6.8282376336067614</v>
      </c>
      <c r="K84" s="16">
        <v>5.4019725044829645</v>
      </c>
      <c r="L84" s="16">
        <v>6.1023033203709245</v>
      </c>
      <c r="M84" s="16">
        <v>6.0818538962653541</v>
      </c>
      <c r="N84" s="16">
        <v>5.2969661033698978</v>
      </c>
      <c r="O84" s="28"/>
      <c r="P84" s="17">
        <v>219</v>
      </c>
      <c r="Q84" s="17">
        <v>277.08333333333331</v>
      </c>
      <c r="R84" s="17">
        <v>326.75</v>
      </c>
      <c r="S84" s="17">
        <v>296.75</v>
      </c>
      <c r="T84" s="17">
        <v>260.5</v>
      </c>
      <c r="U84" s="17">
        <v>276.58333333333331</v>
      </c>
      <c r="V84" s="17">
        <v>234</v>
      </c>
      <c r="W84" s="17">
        <v>228.91666666666666</v>
      </c>
      <c r="X84" s="17">
        <v>180.75</v>
      </c>
      <c r="Y84" s="17">
        <v>204</v>
      </c>
      <c r="Z84" s="17">
        <v>203.83333333333334</v>
      </c>
      <c r="AA84" s="18">
        <v>178.66666666666666</v>
      </c>
    </row>
    <row r="85" spans="1:27" ht="17.25" customHeight="1" x14ac:dyDescent="0.3">
      <c r="A85" s="1">
        <f>IF(B85='[1]ILDR 15_64(estimativas) '!$B81,0,111)</f>
        <v>0</v>
      </c>
      <c r="B85" s="15" t="s">
        <v>90</v>
      </c>
      <c r="C85" s="16">
        <v>9.353825813915055</v>
      </c>
      <c r="D85" s="16">
        <v>13.213862057278428</v>
      </c>
      <c r="E85" s="16">
        <v>14.92364746945899</v>
      </c>
      <c r="F85" s="16">
        <v>14.949290060851927</v>
      </c>
      <c r="G85" s="16">
        <v>13.617487868607689</v>
      </c>
      <c r="H85" s="16">
        <v>15.081666183434811</v>
      </c>
      <c r="I85" s="16">
        <v>14.231446540880505</v>
      </c>
      <c r="J85" s="16">
        <v>12.904155531100979</v>
      </c>
      <c r="K85" s="16">
        <v>12.362697117998914</v>
      </c>
      <c r="L85" s="16">
        <v>12.156307282119647</v>
      </c>
      <c r="M85" s="16">
        <v>11.205352144216771</v>
      </c>
      <c r="N85" s="16">
        <v>9.6210574086680278</v>
      </c>
      <c r="O85" s="28"/>
      <c r="P85" s="17">
        <v>377.33333333333331</v>
      </c>
      <c r="Q85" s="17">
        <v>519.83333333333337</v>
      </c>
      <c r="R85" s="17">
        <v>570.08333333333337</v>
      </c>
      <c r="S85" s="17">
        <v>552.75</v>
      </c>
      <c r="T85" s="17">
        <v>486.41666666666669</v>
      </c>
      <c r="U85" s="17">
        <v>520.16666666666663</v>
      </c>
      <c r="V85" s="17">
        <v>471.41666666666669</v>
      </c>
      <c r="W85" s="17">
        <v>410.41666666666669</v>
      </c>
      <c r="X85" s="17">
        <v>378.91666666666669</v>
      </c>
      <c r="Y85" s="17">
        <v>364.75</v>
      </c>
      <c r="Z85" s="17">
        <v>333.58333333333331</v>
      </c>
      <c r="AA85" s="18">
        <v>282.66666666666669</v>
      </c>
    </row>
    <row r="86" spans="1:27" ht="17.25" customHeight="1" x14ac:dyDescent="0.3">
      <c r="A86" s="1">
        <f>IF(B86='[1]ILDR 15_64(estimativas) '!$B82,0,111)</f>
        <v>0</v>
      </c>
      <c r="B86" s="15" t="s">
        <v>91</v>
      </c>
      <c r="C86" s="16">
        <v>9.6844009432438547</v>
      </c>
      <c r="D86" s="16">
        <v>11.766627466353064</v>
      </c>
      <c r="E86" s="16">
        <v>12.869910625620657</v>
      </c>
      <c r="F86" s="16">
        <v>13.180827886710238</v>
      </c>
      <c r="G86" s="16">
        <v>12.295942559100455</v>
      </c>
      <c r="H86" s="16">
        <v>12.852251326827599</v>
      </c>
      <c r="I86" s="16">
        <v>12.507830444769263</v>
      </c>
      <c r="J86" s="16">
        <v>11.129391784311645</v>
      </c>
      <c r="K86" s="16">
        <v>10.336167617407527</v>
      </c>
      <c r="L86" s="16">
        <v>9.9311488410655713</v>
      </c>
      <c r="M86" s="16">
        <v>10.199727481353987</v>
      </c>
      <c r="N86" s="16">
        <v>9.6785688831872285</v>
      </c>
      <c r="O86" s="28"/>
      <c r="P86" s="17">
        <v>499.66666666666669</v>
      </c>
      <c r="Q86" s="17">
        <v>600.33333333333337</v>
      </c>
      <c r="R86" s="17">
        <v>648</v>
      </c>
      <c r="S86" s="17">
        <v>655.41666666666663</v>
      </c>
      <c r="T86" s="17">
        <v>605.08333333333337</v>
      </c>
      <c r="U86" s="17">
        <v>625.58333333333337</v>
      </c>
      <c r="V86" s="17">
        <v>599</v>
      </c>
      <c r="W86" s="17">
        <v>524.25</v>
      </c>
      <c r="X86" s="17">
        <v>480.16666666666669</v>
      </c>
      <c r="Y86" s="17">
        <v>459.16666666666669</v>
      </c>
      <c r="Z86" s="17">
        <v>474.08333333333331</v>
      </c>
      <c r="AA86" s="18">
        <v>452.66666666666669</v>
      </c>
    </row>
    <row r="87" spans="1:27" ht="17.25" customHeight="1" x14ac:dyDescent="0.3">
      <c r="A87" s="1">
        <f>IF(B87='[1]ILDR 15_64(estimativas) '!$B83,0,111)</f>
        <v>0</v>
      </c>
      <c r="B87" s="15" t="s">
        <v>92</v>
      </c>
      <c r="C87" s="16">
        <v>9.7914072229140725</v>
      </c>
      <c r="D87" s="16">
        <v>9.6364736879584143</v>
      </c>
      <c r="E87" s="16">
        <v>11.021860328638496</v>
      </c>
      <c r="F87" s="16">
        <v>11.296778822552019</v>
      </c>
      <c r="G87" s="16">
        <v>11.15662180612444</v>
      </c>
      <c r="H87" s="16">
        <v>10.635593220338983</v>
      </c>
      <c r="I87" s="16">
        <v>9.6627431338175143</v>
      </c>
      <c r="J87" s="16">
        <v>9.2556592362191115</v>
      </c>
      <c r="K87" s="16">
        <v>9.0251487290427264</v>
      </c>
      <c r="L87" s="16">
        <v>9.2037011075283885</v>
      </c>
      <c r="M87" s="16">
        <v>10.425623387790198</v>
      </c>
      <c r="N87" s="16">
        <v>9.4912127391008827</v>
      </c>
      <c r="O87" s="28"/>
      <c r="P87" s="17">
        <v>471.75</v>
      </c>
      <c r="Q87" s="17">
        <v>451.08333333333331</v>
      </c>
      <c r="R87" s="17">
        <v>500.83333333333331</v>
      </c>
      <c r="S87" s="17">
        <v>498.58333333333331</v>
      </c>
      <c r="T87" s="17">
        <v>476.66666666666669</v>
      </c>
      <c r="U87" s="17">
        <v>439.25</v>
      </c>
      <c r="V87" s="17">
        <v>385.83333333333331</v>
      </c>
      <c r="W87" s="17">
        <v>357.08333333333331</v>
      </c>
      <c r="X87" s="17">
        <v>333.75</v>
      </c>
      <c r="Y87" s="17">
        <v>328.25</v>
      </c>
      <c r="Z87" s="17">
        <v>363.75</v>
      </c>
      <c r="AA87" s="18">
        <v>325.83333333333331</v>
      </c>
    </row>
    <row r="88" spans="1:27" ht="17.25" customHeight="1" x14ac:dyDescent="0.3">
      <c r="A88" s="1">
        <f>IF(B88='[1]ILDR 15_64(estimativas) '!$B84,0,111)</f>
        <v>0</v>
      </c>
      <c r="B88" s="15" t="s">
        <v>93</v>
      </c>
      <c r="C88" s="16">
        <v>6.8506184586108461</v>
      </c>
      <c r="D88" s="16">
        <v>7.7406782385085178</v>
      </c>
      <c r="E88" s="16">
        <v>8.3640081799591002</v>
      </c>
      <c r="F88" s="16">
        <v>8.086242128529129</v>
      </c>
      <c r="G88" s="16">
        <v>7.9076662431173244</v>
      </c>
      <c r="H88" s="16">
        <v>8.083031244605559</v>
      </c>
      <c r="I88" s="16">
        <v>6.8900070621468927</v>
      </c>
      <c r="J88" s="16">
        <v>5.650560984437206</v>
      </c>
      <c r="K88" s="16">
        <v>5.4237603497999816</v>
      </c>
      <c r="L88" s="16">
        <v>5.9974388161639158</v>
      </c>
      <c r="M88" s="16">
        <v>6.7347819830191389</v>
      </c>
      <c r="N88" s="16">
        <v>6.7942398762926457</v>
      </c>
      <c r="O88" s="28"/>
      <c r="P88" s="17">
        <v>288</v>
      </c>
      <c r="Q88" s="17">
        <v>321.08333333333331</v>
      </c>
      <c r="R88" s="17">
        <v>340.83333333333331</v>
      </c>
      <c r="S88" s="17">
        <v>323.16666666666669</v>
      </c>
      <c r="T88" s="17">
        <v>311.16666666666669</v>
      </c>
      <c r="U88" s="17">
        <v>312.16666666666669</v>
      </c>
      <c r="V88" s="17">
        <v>260.16666666666669</v>
      </c>
      <c r="W88" s="17">
        <v>208.16666666666666</v>
      </c>
      <c r="X88" s="17">
        <v>194.33333333333334</v>
      </c>
      <c r="Y88" s="17">
        <v>210.75</v>
      </c>
      <c r="Z88" s="17">
        <v>234</v>
      </c>
      <c r="AA88" s="18">
        <v>234.33333333333334</v>
      </c>
    </row>
    <row r="89" spans="1:27" ht="17.25" customHeight="1" x14ac:dyDescent="0.3">
      <c r="A89" s="1">
        <f>IF(B89='[1]ILDR 15_64(estimativas) '!$B85,0,111)</f>
        <v>0</v>
      </c>
      <c r="B89" s="15" t="s">
        <v>94</v>
      </c>
      <c r="C89" s="16">
        <v>7.9721952242105472</v>
      </c>
      <c r="D89" s="16">
        <v>9.4285426325337642</v>
      </c>
      <c r="E89" s="16">
        <v>10.826360086346988</v>
      </c>
      <c r="F89" s="16">
        <v>10.409266219569115</v>
      </c>
      <c r="G89" s="16">
        <v>9.5674830640958834</v>
      </c>
      <c r="H89" s="16">
        <v>9.5658395752963372</v>
      </c>
      <c r="I89" s="16">
        <v>8.9201380479534986</v>
      </c>
      <c r="J89" s="16">
        <v>7.9726616729469555</v>
      </c>
      <c r="K89" s="16">
        <v>7.2941966161445366</v>
      </c>
      <c r="L89" s="16">
        <v>7.6399555245261546</v>
      </c>
      <c r="M89" s="16">
        <v>7.30797561396085</v>
      </c>
      <c r="N89" s="16">
        <v>7.1044207156546832</v>
      </c>
      <c r="O89" s="28"/>
      <c r="P89" s="17">
        <v>2788.8333333333335</v>
      </c>
      <c r="Q89" s="17">
        <v>3274.25</v>
      </c>
      <c r="R89" s="17">
        <v>3719.6666666666665</v>
      </c>
      <c r="S89" s="17">
        <v>3531.0833333333335</v>
      </c>
      <c r="T89" s="17">
        <v>3213</v>
      </c>
      <c r="U89" s="17">
        <v>3186.3333333333335</v>
      </c>
      <c r="V89" s="17">
        <v>2946.5</v>
      </c>
      <c r="W89" s="17">
        <v>2613</v>
      </c>
      <c r="X89" s="17">
        <v>2372.5833333333335</v>
      </c>
      <c r="Y89" s="17">
        <v>2462.1666666666665</v>
      </c>
      <c r="Z89" s="17">
        <v>2331.5</v>
      </c>
      <c r="AA89" s="18">
        <v>2248.8333333333335</v>
      </c>
    </row>
    <row r="90" spans="1:27" ht="17.25" customHeight="1" x14ac:dyDescent="0.3">
      <c r="A90" s="1">
        <f>IF(B90='[1]ILDR 15_64(estimativas) '!$B86,0,111)</f>
        <v>0</v>
      </c>
      <c r="B90" s="10" t="s">
        <v>95</v>
      </c>
      <c r="C90" s="11">
        <v>8.1951738937363832</v>
      </c>
      <c r="D90" s="11">
        <v>9.7632481469189063</v>
      </c>
      <c r="E90" s="11">
        <v>10.531928105043441</v>
      </c>
      <c r="F90" s="11">
        <v>9.5853123148498884</v>
      </c>
      <c r="G90" s="11">
        <v>9.303032099350899</v>
      </c>
      <c r="H90" s="11">
        <v>9.3500588732981331</v>
      </c>
      <c r="I90" s="11">
        <v>7.7890896101245151</v>
      </c>
      <c r="J90" s="11">
        <v>6.5444075063127887</v>
      </c>
      <c r="K90" s="11">
        <v>5.8051468448592392</v>
      </c>
      <c r="L90" s="11">
        <v>6.1729991915925622</v>
      </c>
      <c r="M90" s="11">
        <v>5.8132310841803925</v>
      </c>
      <c r="N90" s="11">
        <v>5.2354797403624644</v>
      </c>
      <c r="O90" s="12"/>
      <c r="P90" s="13">
        <v>5874.833333333333</v>
      </c>
      <c r="Q90" s="13">
        <v>6912.916666666667</v>
      </c>
      <c r="R90" s="13">
        <v>7349.916666666667</v>
      </c>
      <c r="S90" s="13">
        <v>6579.166666666667</v>
      </c>
      <c r="T90" s="13">
        <v>6277.5</v>
      </c>
      <c r="U90" s="13">
        <v>6207.083333333333</v>
      </c>
      <c r="V90" s="13">
        <v>5087.833333333333</v>
      </c>
      <c r="W90" s="13">
        <v>4202.916666666667</v>
      </c>
      <c r="X90" s="13">
        <v>3657.4166666666665</v>
      </c>
      <c r="Y90" s="13">
        <v>3818</v>
      </c>
      <c r="Z90" s="13">
        <v>3540.0833333333335</v>
      </c>
      <c r="AA90" s="14">
        <v>3155.0833333333335</v>
      </c>
    </row>
    <row r="91" spans="1:27" ht="17.25" customHeight="1" x14ac:dyDescent="0.3">
      <c r="A91" s="1">
        <f>IF(B91='[1]ILDR 15_64(estimativas) '!$B87,0,111)</f>
        <v>0</v>
      </c>
      <c r="B91" s="15" t="s">
        <v>96</v>
      </c>
      <c r="C91" s="16">
        <v>9.3228989452194622</v>
      </c>
      <c r="D91" s="16">
        <v>11.409724622652378</v>
      </c>
      <c r="E91" s="16">
        <v>11.205636438051805</v>
      </c>
      <c r="F91" s="16">
        <v>12.072458586580861</v>
      </c>
      <c r="G91" s="16">
        <v>15.18348623853211</v>
      </c>
      <c r="H91" s="16">
        <v>13.330825181840982</v>
      </c>
      <c r="I91" s="16">
        <v>11.542901115813775</v>
      </c>
      <c r="J91" s="16">
        <v>10.384185250970331</v>
      </c>
      <c r="K91" s="16">
        <v>8.7669376693766932</v>
      </c>
      <c r="L91" s="16">
        <v>8.1329709387413747</v>
      </c>
      <c r="M91" s="16">
        <v>9.1552803871335033</v>
      </c>
      <c r="N91" s="16">
        <v>8.8231025975910615</v>
      </c>
      <c r="O91" s="28"/>
      <c r="P91" s="17">
        <v>274</v>
      </c>
      <c r="Q91" s="17">
        <v>330.08333333333331</v>
      </c>
      <c r="R91" s="17">
        <v>319.41666666666669</v>
      </c>
      <c r="S91" s="17">
        <v>337.66666666666669</v>
      </c>
      <c r="T91" s="17">
        <v>413.75</v>
      </c>
      <c r="U91" s="17">
        <v>354.33333333333331</v>
      </c>
      <c r="V91" s="17">
        <v>300</v>
      </c>
      <c r="W91" s="17">
        <v>263.08333333333331</v>
      </c>
      <c r="X91" s="17">
        <v>215.66666666666666</v>
      </c>
      <c r="Y91" s="17">
        <v>194.5</v>
      </c>
      <c r="Z91" s="17">
        <v>214.41666666666666</v>
      </c>
      <c r="AA91" s="18">
        <v>202.66666666666666</v>
      </c>
    </row>
    <row r="92" spans="1:27" ht="17.25" customHeight="1" x14ac:dyDescent="0.3">
      <c r="A92" s="1">
        <f>IF(B92='[1]ILDR 15_64(estimativas) '!$B88,0,111)</f>
        <v>0</v>
      </c>
      <c r="B92" s="15" t="s">
        <v>97</v>
      </c>
      <c r="C92" s="16">
        <v>7.4368369323273491</v>
      </c>
      <c r="D92" s="16">
        <v>9.1322603219034288</v>
      </c>
      <c r="E92" s="16">
        <v>9.9713779072761906</v>
      </c>
      <c r="F92" s="16">
        <v>7.8152495934778257</v>
      </c>
      <c r="G92" s="16">
        <v>7.1924191049334203</v>
      </c>
      <c r="H92" s="16">
        <v>7.3096836916954944</v>
      </c>
      <c r="I92" s="16">
        <v>5.155190461020343</v>
      </c>
      <c r="J92" s="16">
        <v>4.2605711840184632</v>
      </c>
      <c r="K92" s="16">
        <v>4.0672288321589463</v>
      </c>
      <c r="L92" s="16">
        <v>4.5668450864439922</v>
      </c>
      <c r="M92" s="16">
        <v>4.3165070733341215</v>
      </c>
      <c r="N92" s="16">
        <v>3.7318025801870047</v>
      </c>
      <c r="O92" s="28"/>
      <c r="P92" s="17">
        <v>1715.0833333333333</v>
      </c>
      <c r="Q92" s="17">
        <v>2088</v>
      </c>
      <c r="R92" s="17">
        <v>2258.6666666666665</v>
      </c>
      <c r="S92" s="17">
        <v>1754.25</v>
      </c>
      <c r="T92" s="17">
        <v>1601.5</v>
      </c>
      <c r="U92" s="17">
        <v>1616.5</v>
      </c>
      <c r="V92" s="17">
        <v>1132.75</v>
      </c>
      <c r="W92" s="17">
        <v>929.16666666666663</v>
      </c>
      <c r="X92" s="17">
        <v>880.25</v>
      </c>
      <c r="Y92" s="17">
        <v>976.91666666666663</v>
      </c>
      <c r="Z92" s="17">
        <v>912.83333333333337</v>
      </c>
      <c r="AA92" s="18">
        <v>788.25</v>
      </c>
    </row>
    <row r="93" spans="1:27" ht="17.25" customHeight="1" x14ac:dyDescent="0.3">
      <c r="A93" s="1">
        <f>IF(B93='[1]ILDR 15_64(estimativas) '!$B89,0,111)</f>
        <v>0</v>
      </c>
      <c r="B93" s="15" t="s">
        <v>98</v>
      </c>
      <c r="C93" s="16">
        <v>8.6024616031979804</v>
      </c>
      <c r="D93" s="16">
        <v>10.293176972281449</v>
      </c>
      <c r="E93" s="16">
        <v>10.772159665078677</v>
      </c>
      <c r="F93" s="16">
        <v>10.013570262786306</v>
      </c>
      <c r="G93" s="16">
        <v>9.6530539839037957</v>
      </c>
      <c r="H93" s="16">
        <v>9.3003364315447339</v>
      </c>
      <c r="I93" s="16">
        <v>8.4532652429588371</v>
      </c>
      <c r="J93" s="16">
        <v>7.1414470437271742</v>
      </c>
      <c r="K93" s="16">
        <v>6.4271601951534212</v>
      </c>
      <c r="L93" s="16">
        <v>7.0567244985849635</v>
      </c>
      <c r="M93" s="16">
        <v>6.2389260625768657</v>
      </c>
      <c r="N93" s="16">
        <v>6.3518706190355543</v>
      </c>
      <c r="O93" s="28"/>
      <c r="P93" s="17">
        <v>817.75</v>
      </c>
      <c r="Q93" s="17">
        <v>965.5</v>
      </c>
      <c r="R93" s="17">
        <v>994.91666666666663</v>
      </c>
      <c r="S93" s="17">
        <v>910.08333333333337</v>
      </c>
      <c r="T93" s="17">
        <v>861.58333333333337</v>
      </c>
      <c r="U93" s="17">
        <v>815.5</v>
      </c>
      <c r="V93" s="17">
        <v>728.33333333333337</v>
      </c>
      <c r="W93" s="17">
        <v>602.91666666666663</v>
      </c>
      <c r="X93" s="17">
        <v>531.33333333333337</v>
      </c>
      <c r="Y93" s="17">
        <v>573.5</v>
      </c>
      <c r="Z93" s="17">
        <v>498.83333333333331</v>
      </c>
      <c r="AA93" s="18">
        <v>501.41666666666669</v>
      </c>
    </row>
    <row r="94" spans="1:27" ht="17.25" customHeight="1" x14ac:dyDescent="0.3">
      <c r="A94" s="1">
        <f>IF(B94='[1]ILDR 15_64(estimativas) '!$B90,0,111)</f>
        <v>0</v>
      </c>
      <c r="B94" s="15" t="s">
        <v>99</v>
      </c>
      <c r="C94" s="16">
        <v>6.3459827472825037</v>
      </c>
      <c r="D94" s="16">
        <v>7.7108243557870644</v>
      </c>
      <c r="E94" s="16">
        <v>7.8552160083746037</v>
      </c>
      <c r="F94" s="16">
        <v>6.1413267408323025</v>
      </c>
      <c r="G94" s="16">
        <v>6.1765948457963669</v>
      </c>
      <c r="H94" s="16">
        <v>6.6848390446521284</v>
      </c>
      <c r="I94" s="16">
        <v>6.1909199840234326</v>
      </c>
      <c r="J94" s="16">
        <v>5.1786120591581337</v>
      </c>
      <c r="K94" s="16">
        <v>4.7494707127734657</v>
      </c>
      <c r="L94" s="16">
        <v>5.2948866937826846</v>
      </c>
      <c r="M94" s="16">
        <v>4.948687586343004</v>
      </c>
      <c r="N94" s="16">
        <v>4.8819769490160549</v>
      </c>
      <c r="O94" s="28"/>
      <c r="P94" s="17">
        <v>273.41666666666669</v>
      </c>
      <c r="Q94" s="17">
        <v>325.66666666666669</v>
      </c>
      <c r="R94" s="17">
        <v>325.16666666666669</v>
      </c>
      <c r="S94" s="17">
        <v>248.41666666666666</v>
      </c>
      <c r="T94" s="17">
        <v>243.66666666666666</v>
      </c>
      <c r="U94" s="17">
        <v>257.5</v>
      </c>
      <c r="V94" s="17">
        <v>232.5</v>
      </c>
      <c r="W94" s="17">
        <v>189.66666666666666</v>
      </c>
      <c r="X94" s="17">
        <v>168.25</v>
      </c>
      <c r="Y94" s="17">
        <v>182.25</v>
      </c>
      <c r="Z94" s="17">
        <v>167.16666666666666</v>
      </c>
      <c r="AA94" s="18">
        <v>161.66666666666666</v>
      </c>
    </row>
    <row r="95" spans="1:27" ht="17.25" customHeight="1" x14ac:dyDescent="0.3">
      <c r="A95" s="1">
        <f>IF(B95='[1]ILDR 15_64(estimativas) '!$B91,0,111)</f>
        <v>0</v>
      </c>
      <c r="B95" s="15" t="s">
        <v>100</v>
      </c>
      <c r="C95" s="16">
        <v>10.130371158706932</v>
      </c>
      <c r="D95" s="16">
        <v>11.779765923925275</v>
      </c>
      <c r="E95" s="16">
        <v>12.945573785528383</v>
      </c>
      <c r="F95" s="16">
        <v>12.127921279212792</v>
      </c>
      <c r="G95" s="16">
        <v>11.698298233655031</v>
      </c>
      <c r="H95" s="16">
        <v>11.613514173998045</v>
      </c>
      <c r="I95" s="16">
        <v>10.268881572383517</v>
      </c>
      <c r="J95" s="16">
        <v>8.0271174368171341</v>
      </c>
      <c r="K95" s="16">
        <v>7.2213531482205706</v>
      </c>
      <c r="L95" s="16">
        <v>7.3184208774382533</v>
      </c>
      <c r="M95" s="16">
        <v>6.5579196217494102</v>
      </c>
      <c r="N95" s="16">
        <v>5.4484945398882001</v>
      </c>
      <c r="O95" s="28"/>
      <c r="P95" s="17">
        <v>1523</v>
      </c>
      <c r="Q95" s="17">
        <v>1744.5833333333333</v>
      </c>
      <c r="R95" s="17">
        <v>1881.8333333333333</v>
      </c>
      <c r="S95" s="17">
        <v>1725.5</v>
      </c>
      <c r="T95" s="17">
        <v>1630.3333333333333</v>
      </c>
      <c r="U95" s="17">
        <v>1584.0833333333333</v>
      </c>
      <c r="V95" s="17">
        <v>1372.3333333333333</v>
      </c>
      <c r="W95" s="17">
        <v>1051.8333333333333</v>
      </c>
      <c r="X95" s="17">
        <v>923.25</v>
      </c>
      <c r="Y95" s="17">
        <v>916.08333333333337</v>
      </c>
      <c r="Z95" s="17">
        <v>809.08333333333337</v>
      </c>
      <c r="AA95" s="18">
        <v>664.41666666666663</v>
      </c>
    </row>
    <row r="96" spans="1:27" ht="17.25" customHeight="1" x14ac:dyDescent="0.3">
      <c r="A96" s="1">
        <f>IF(B96='[1]ILDR 15_64(estimativas) '!$B92,0,111)</f>
        <v>0</v>
      </c>
      <c r="B96" s="15" t="s">
        <v>101</v>
      </c>
      <c r="C96" s="16">
        <v>6.8836940309865158</v>
      </c>
      <c r="D96" s="16">
        <v>8.9645416243810914</v>
      </c>
      <c r="E96" s="16">
        <v>9.4155439121756483</v>
      </c>
      <c r="F96" s="16">
        <v>10.113878550752297</v>
      </c>
      <c r="G96" s="16">
        <v>9.057511622614518</v>
      </c>
      <c r="H96" s="16">
        <v>10.307257930576315</v>
      </c>
      <c r="I96" s="16">
        <v>8.5242896425297889</v>
      </c>
      <c r="J96" s="16">
        <v>7.2854914196567861</v>
      </c>
      <c r="K96" s="16">
        <v>6.4561366137678835</v>
      </c>
      <c r="L96" s="16">
        <v>6.5445121067130643</v>
      </c>
      <c r="M96" s="16">
        <v>6.6005686643772394</v>
      </c>
      <c r="N96" s="16">
        <v>6.3250856777012014</v>
      </c>
      <c r="O96" s="28"/>
      <c r="P96" s="17">
        <v>376.91666666666669</v>
      </c>
      <c r="Q96" s="17">
        <v>485.83333333333331</v>
      </c>
      <c r="R96" s="17">
        <v>503.16666666666669</v>
      </c>
      <c r="S96" s="17">
        <v>529.91666666666663</v>
      </c>
      <c r="T96" s="17">
        <v>464.33333333333331</v>
      </c>
      <c r="U96" s="17">
        <v>517.16666666666663</v>
      </c>
      <c r="V96" s="17">
        <v>418.5</v>
      </c>
      <c r="W96" s="17">
        <v>350.25</v>
      </c>
      <c r="X96" s="17">
        <v>303.08333333333331</v>
      </c>
      <c r="Y96" s="17">
        <v>300.91666666666669</v>
      </c>
      <c r="Z96" s="17">
        <v>297.91666666666669</v>
      </c>
      <c r="AA96" s="18">
        <v>279.91666666666669</v>
      </c>
    </row>
    <row r="97" spans="1:27" ht="17.25" customHeight="1" x14ac:dyDescent="0.3">
      <c r="A97" s="1">
        <f>IF(B97='[1]ILDR 15_64(estimativas) '!$B93,0,111)</f>
        <v>0</v>
      </c>
      <c r="B97" s="15" t="s">
        <v>102</v>
      </c>
      <c r="C97" s="16">
        <v>8.9085801627628367</v>
      </c>
      <c r="D97" s="16">
        <v>9.9531517965449439</v>
      </c>
      <c r="E97" s="16">
        <v>10.747762650040293</v>
      </c>
      <c r="F97" s="16">
        <v>10.695580660520278</v>
      </c>
      <c r="G97" s="16">
        <v>11.022576361221779</v>
      </c>
      <c r="H97" s="16">
        <v>11.58084914182475</v>
      </c>
      <c r="I97" s="16">
        <v>10.106236203090507</v>
      </c>
      <c r="J97" s="16">
        <v>9.6506018453468219</v>
      </c>
      <c r="K97" s="16">
        <v>6.9586025364919841</v>
      </c>
      <c r="L97" s="16">
        <v>8.4040581406692034</v>
      </c>
      <c r="M97" s="16">
        <v>7.3489452102168871</v>
      </c>
      <c r="N97" s="16">
        <v>5.9820089955022491</v>
      </c>
      <c r="O97" s="28"/>
      <c r="P97" s="17">
        <v>359.41666666666669</v>
      </c>
      <c r="Q97" s="17">
        <v>396.58333333333331</v>
      </c>
      <c r="R97" s="17">
        <v>422.33333333333331</v>
      </c>
      <c r="S97" s="17">
        <v>411.83333333333331</v>
      </c>
      <c r="T97" s="17">
        <v>415</v>
      </c>
      <c r="U97" s="17">
        <v>427.33333333333331</v>
      </c>
      <c r="V97" s="17">
        <v>366.25</v>
      </c>
      <c r="W97" s="17">
        <v>343.41666666666669</v>
      </c>
      <c r="X97" s="17">
        <v>242.33333333333334</v>
      </c>
      <c r="Y97" s="17">
        <v>287.16666666666669</v>
      </c>
      <c r="Z97" s="17">
        <v>247.91666666666666</v>
      </c>
      <c r="AA97" s="18">
        <v>199.5</v>
      </c>
    </row>
    <row r="98" spans="1:27" ht="17.25" customHeight="1" x14ac:dyDescent="0.3">
      <c r="A98" s="1">
        <f>IF(B98='[1]ILDR 15_64(estimativas) '!$B94,0,111)</f>
        <v>0</v>
      </c>
      <c r="B98" s="15" t="s">
        <v>103</v>
      </c>
      <c r="C98" s="16">
        <v>6.6245740629384651</v>
      </c>
      <c r="D98" s="16">
        <v>7.1611425491781189</v>
      </c>
      <c r="E98" s="16">
        <v>7.757438639791582</v>
      </c>
      <c r="F98" s="16">
        <v>7.6772342361256918</v>
      </c>
      <c r="G98" s="16">
        <v>8.203541711115852</v>
      </c>
      <c r="H98" s="16">
        <v>8.1067362772822857</v>
      </c>
      <c r="I98" s="16">
        <v>7.439678284182305</v>
      </c>
      <c r="J98" s="16">
        <v>6.5507511629680462</v>
      </c>
      <c r="K98" s="16">
        <v>5.6062734082397006</v>
      </c>
      <c r="L98" s="16">
        <v>6.0686015831134563</v>
      </c>
      <c r="M98" s="16">
        <v>6.4948875255623717</v>
      </c>
      <c r="N98" s="16">
        <v>6.164270368534126</v>
      </c>
      <c r="O98" s="28"/>
      <c r="P98" s="17">
        <v>165.25</v>
      </c>
      <c r="Q98" s="17">
        <v>177.16666666666666</v>
      </c>
      <c r="R98" s="17">
        <v>188.58333333333334</v>
      </c>
      <c r="S98" s="17">
        <v>182.83333333333334</v>
      </c>
      <c r="T98" s="17">
        <v>192.25</v>
      </c>
      <c r="U98" s="17">
        <v>186.33333333333334</v>
      </c>
      <c r="V98" s="17">
        <v>166.5</v>
      </c>
      <c r="W98" s="17">
        <v>143.16666666666666</v>
      </c>
      <c r="X98" s="17">
        <v>119.75</v>
      </c>
      <c r="Y98" s="17">
        <v>126.5</v>
      </c>
      <c r="Z98" s="17">
        <v>132.33333333333334</v>
      </c>
      <c r="AA98" s="18">
        <v>124.33333333333333</v>
      </c>
    </row>
    <row r="99" spans="1:27" ht="17.25" customHeight="1" thickBot="1" x14ac:dyDescent="0.35">
      <c r="A99" s="1">
        <f>IF(B99='[1]ILDR 15_64(estimativas) '!$B95,0,111)</f>
        <v>0</v>
      </c>
      <c r="B99" s="3" t="s">
        <v>104</v>
      </c>
      <c r="C99" s="23">
        <v>7.6564924987066743</v>
      </c>
      <c r="D99" s="23">
        <v>8.398150094597435</v>
      </c>
      <c r="E99" s="23">
        <v>9.7640212773553241</v>
      </c>
      <c r="F99" s="23">
        <v>10.492474061084319</v>
      </c>
      <c r="G99" s="23">
        <v>10.239247009412383</v>
      </c>
      <c r="H99" s="23">
        <v>10.31481268453545</v>
      </c>
      <c r="I99" s="23">
        <v>8.7400770258586817</v>
      </c>
      <c r="J99" s="23">
        <v>7.9965206133430433</v>
      </c>
      <c r="K99" s="23">
        <v>6.8494866015527176</v>
      </c>
      <c r="L99" s="23">
        <v>6.7035987288499532</v>
      </c>
      <c r="M99" s="23">
        <v>6.8818487097914449</v>
      </c>
      <c r="N99" s="23">
        <v>6.3525614800672763</v>
      </c>
      <c r="O99" s="30"/>
      <c r="P99" s="24">
        <v>370</v>
      </c>
      <c r="Q99" s="24">
        <v>399.5</v>
      </c>
      <c r="R99" s="24">
        <v>455.83333333333331</v>
      </c>
      <c r="S99" s="24">
        <v>478.66666666666669</v>
      </c>
      <c r="T99" s="24">
        <v>455.08333333333331</v>
      </c>
      <c r="U99" s="24">
        <v>448.33333333333331</v>
      </c>
      <c r="V99" s="24">
        <v>370.66666666666669</v>
      </c>
      <c r="W99" s="24">
        <v>329.41666666666669</v>
      </c>
      <c r="X99" s="24">
        <v>273.5</v>
      </c>
      <c r="Y99" s="24">
        <v>260.16666666666669</v>
      </c>
      <c r="Z99" s="24">
        <v>259.58333333333331</v>
      </c>
      <c r="AA99" s="25">
        <v>232.91666666666666</v>
      </c>
    </row>
    <row r="100" spans="1:27" ht="17.25" customHeight="1" x14ac:dyDescent="0.2">
      <c r="B100" s="1" t="s">
        <v>105</v>
      </c>
    </row>
    <row r="103" spans="1:27" ht="28.5" customHeight="1" x14ac:dyDescent="0.2">
      <c r="B103" s="44" t="s">
        <v>115</v>
      </c>
      <c r="C103" s="44"/>
      <c r="D103" s="44"/>
      <c r="E103" s="44"/>
      <c r="F103" s="44"/>
      <c r="G103" s="44"/>
      <c r="H103" s="44"/>
      <c r="I103" s="44"/>
      <c r="J103" s="44"/>
      <c r="K103" s="44"/>
      <c r="L103" s="44"/>
      <c r="M103" s="44"/>
      <c r="N103" s="44"/>
      <c r="O103" s="44"/>
      <c r="P103" s="44"/>
      <c r="Q103" s="44"/>
      <c r="R103" s="44"/>
      <c r="S103" s="44"/>
      <c r="T103" s="44"/>
      <c r="U103" s="44"/>
      <c r="V103" s="44"/>
      <c r="W103" s="44"/>
      <c r="X103" s="44"/>
      <c r="Y103" s="44"/>
      <c r="Z103" s="44"/>
      <c r="AA103" s="44"/>
    </row>
    <row r="104" spans="1:27" ht="34.5" customHeight="1" x14ac:dyDescent="0.2">
      <c r="B104" s="45" t="s">
        <v>116</v>
      </c>
      <c r="C104" s="45"/>
      <c r="D104" s="45"/>
      <c r="E104" s="45"/>
      <c r="F104" s="45"/>
      <c r="G104" s="45"/>
      <c r="H104" s="45"/>
      <c r="I104" s="45"/>
      <c r="J104" s="45"/>
      <c r="K104" s="45"/>
      <c r="L104" s="45"/>
      <c r="M104" s="45"/>
      <c r="N104" s="45"/>
      <c r="O104" s="45"/>
      <c r="P104" s="45"/>
      <c r="Q104" s="45"/>
      <c r="R104" s="45"/>
      <c r="S104" s="45"/>
      <c r="T104" s="45"/>
      <c r="U104" s="45"/>
      <c r="V104" s="45"/>
      <c r="W104" s="45"/>
      <c r="X104" s="45"/>
      <c r="Y104" s="45"/>
      <c r="Z104" s="45"/>
      <c r="AA104" s="45"/>
    </row>
  </sheetData>
  <mergeCells count="5">
    <mergeCell ref="B2:W2"/>
    <mergeCell ref="P3:AA3"/>
    <mergeCell ref="C3:N3"/>
    <mergeCell ref="B103:AA103"/>
    <mergeCell ref="B104:AA104"/>
  </mergeCells>
  <phoneticPr fontId="15" type="noConversion"/>
  <pageMargins left="0.70866141732283472" right="0.70866141732283472" top="0.74803149606299213" bottom="0.74803149606299213" header="0.31496062992125984" footer="0.31496062992125984"/>
  <pageSetup paperSize="8" scale="62" orientation="portrait" r:id="rId1"/>
  <ignoredErrors>
    <ignoredError sqref="C4:AA4"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Folhas de Cálculo</vt:lpstr>
      </vt:variant>
      <vt:variant>
        <vt:i4>2</vt:i4>
      </vt:variant>
      <vt:variant>
        <vt:lpstr>Intervalos com Nome</vt:lpstr>
      </vt:variant>
      <vt:variant>
        <vt:i4>1</vt:i4>
      </vt:variant>
    </vt:vector>
  </HeadingPairs>
  <TitlesOfParts>
    <vt:vector size="3" baseType="lpstr">
      <vt:lpstr>ILDR Definição</vt:lpstr>
      <vt:lpstr>ILDR resultados</vt:lpstr>
      <vt:lpstr>'ILDR resultados'!Área_de_Impressão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Josefina Gomes</dc:creator>
  <cp:lastModifiedBy>Josefina Gomes</cp:lastModifiedBy>
  <cp:lastPrinted>2019-07-25T16:48:56Z</cp:lastPrinted>
  <dcterms:created xsi:type="dcterms:W3CDTF">2018-05-15T14:22:01Z</dcterms:created>
  <dcterms:modified xsi:type="dcterms:W3CDTF">2023-07-31T11:05:07Z</dcterms:modified>
</cp:coreProperties>
</file>